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holguin\Documents\PLAN OPERATIVO\POA 2018\"/>
    </mc:Choice>
  </mc:AlternateContent>
  <bookViews>
    <workbookView xWindow="0" yWindow="0" windowWidth="13995" windowHeight="12360" activeTab="11"/>
  </bookViews>
  <sheets>
    <sheet name="1. DDN" sheetId="1" r:id="rId1"/>
    <sheet name="2. DAIG" sheetId="2" r:id="rId2"/>
    <sheet name="3. DUAI" sheetId="3" r:id="rId3"/>
    <sheet name="4. DRCC" sheetId="4" r:id="rId4"/>
    <sheet name="5. DCC" sheetId="5" r:id="rId5"/>
    <sheet name="6. DPD" sheetId="7" r:id="rId6"/>
    <sheet name="7.FENC" sheetId="18" r:id="rId7"/>
    <sheet name="8. DDRR" sheetId="9" r:id="rId8"/>
    <sheet name="9. DTI" sheetId="10" r:id="rId9"/>
    <sheet name="10. DC" sheetId="11" r:id="rId10"/>
    <sheet name="11. DJ" sheetId="12" r:id="rId11"/>
    <sheet name="12. DAF" sheetId="13" r:id="rId12"/>
  </sheets>
  <definedNames>
    <definedName name="_xlnm.Print_Area" localSheetId="0">'1. DDN'!$A$1:$L$57</definedName>
    <definedName name="_xlnm.Print_Area" localSheetId="9">'10. DC'!$A$1:$L$38</definedName>
    <definedName name="_xlnm.Print_Area" localSheetId="10">'11. DJ'!$A$1:$L$35</definedName>
    <definedName name="_xlnm.Print_Area" localSheetId="11">'12. DAF'!$A$1:$L$30</definedName>
    <definedName name="_xlnm.Print_Area" localSheetId="1">'2. DAIG'!$A$1:$L$42</definedName>
    <definedName name="_xlnm.Print_Area" localSheetId="2">'3. DUAI'!$A$1:$L$20</definedName>
    <definedName name="_xlnm.Print_Area" localSheetId="3">'4. DRCC'!$A$1:$L$23</definedName>
    <definedName name="_xlnm.Print_Area" localSheetId="4">'5. DCC'!$A$1:$L$21</definedName>
    <definedName name="_xlnm.Print_Area" localSheetId="5">'6. DPD'!$A$1:$L$27</definedName>
    <definedName name="_xlnm.Print_Area" localSheetId="7">'8. DDRR'!$A$1:$L$39</definedName>
    <definedName name="_xlnm.Print_Area" localSheetId="8">'9. DTI'!$A$1:$L$50</definedName>
    <definedName name="_xlnm.Print_Titles" localSheetId="0">'1. DDN'!$2:$13</definedName>
    <definedName name="_xlnm.Print_Titles" localSheetId="9">'10. DC'!$2:$13</definedName>
    <definedName name="_xlnm.Print_Titles" localSheetId="10">'11. DJ'!$2:$13</definedName>
    <definedName name="_xlnm.Print_Titles" localSheetId="11">'12. DAF'!$2:$13</definedName>
    <definedName name="_xlnm.Print_Titles" localSheetId="1">'2. DAIG'!$2:$13</definedName>
    <definedName name="_xlnm.Print_Titles" localSheetId="2">'3. DUAI'!$2:$6</definedName>
    <definedName name="_xlnm.Print_Titles" localSheetId="3">'4. DRCC'!$2:$13</definedName>
    <definedName name="_xlnm.Print_Titles" localSheetId="4">'5. DCC'!$2:$13</definedName>
    <definedName name="_xlnm.Print_Titles" localSheetId="5">'6. DPD'!$2:$13</definedName>
    <definedName name="_xlnm.Print_Titles" localSheetId="7">'8. DDRR'!$2:$13</definedName>
    <definedName name="_xlnm.Print_Titles" localSheetId="8">'9. DTI'!$2:$13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9" l="1"/>
  <c r="K58" i="9"/>
  <c r="F58" i="9"/>
  <c r="G40" i="18"/>
  <c r="L31" i="13" l="1"/>
  <c r="K31" i="13"/>
  <c r="G31" i="13"/>
  <c r="B31" i="13"/>
  <c r="K36" i="12"/>
  <c r="G36" i="12"/>
  <c r="B36" i="12"/>
  <c r="L14" i="12"/>
  <c r="L36" i="12" s="1"/>
  <c r="L38" i="11"/>
  <c r="K38" i="11"/>
  <c r="G38" i="11"/>
  <c r="B38" i="11"/>
  <c r="G51" i="10"/>
  <c r="B51" i="10"/>
  <c r="L51" i="10"/>
  <c r="L28" i="7"/>
  <c r="K28" i="7"/>
  <c r="G28" i="7"/>
  <c r="B28" i="7"/>
  <c r="L22" i="5"/>
  <c r="K22" i="5"/>
  <c r="G22" i="5"/>
  <c r="B22" i="5"/>
  <c r="L24" i="4"/>
  <c r="K24" i="4"/>
  <c r="G24" i="4"/>
  <c r="B24" i="4"/>
  <c r="L21" i="3"/>
  <c r="K21" i="3"/>
  <c r="G21" i="3"/>
  <c r="B21" i="3"/>
  <c r="L43" i="2"/>
  <c r="K43" i="2"/>
  <c r="G43" i="2"/>
  <c r="B43" i="2"/>
  <c r="L58" i="1"/>
  <c r="K58" i="1"/>
  <c r="G58" i="1"/>
  <c r="B58" i="1"/>
  <c r="M15" i="1"/>
</calcChain>
</file>

<file path=xl/comments1.xml><?xml version="1.0" encoding="utf-8"?>
<comments xmlns="http://schemas.openxmlformats.org/spreadsheetml/2006/main">
  <authors>
    <author>Gefferson Eugenio Báez Castillo</author>
  </authors>
  <commentList>
    <comment ref="M15" authorId="0" shapeId="0">
      <text>
        <r>
          <rPr>
            <b/>
            <sz val="9"/>
            <color indexed="81"/>
            <rFont val="Tahoma"/>
            <family val="2"/>
          </rPr>
          <t>Gefferson Eugenio Báez Castillo:</t>
        </r>
        <r>
          <rPr>
            <sz val="9"/>
            <color indexed="81"/>
            <rFont val="Tahoma"/>
            <family val="2"/>
          </rPr>
          <t xml:space="preserve">
viaticos………..480,000.00
Combustibles 1,320,000.00</t>
        </r>
      </text>
    </comment>
  </commentList>
</comments>
</file>

<file path=xl/comments2.xml><?xml version="1.0" encoding="utf-8"?>
<comments xmlns="http://schemas.openxmlformats.org/spreadsheetml/2006/main">
  <authors>
    <author>Claribel Acosta T.</author>
  </authors>
  <commentList>
    <comment ref="I18" authorId="0" shapeId="0">
      <text>
        <r>
          <rPr>
            <b/>
            <sz val="10"/>
            <color indexed="81"/>
            <rFont val="Calibri"/>
            <family val="2"/>
          </rPr>
          <t>Claribel Acosta T.:</t>
        </r>
        <r>
          <rPr>
            <sz val="10"/>
            <color indexed="81"/>
            <rFont val="Calibri"/>
            <family val="2"/>
          </rPr>
          <t xml:space="preserve">
Existe algún plazo para el MAP se pronuncie?
De ser así se podría estimar una fecha, caso contrario, habria que clarificar que es una actividad fuera del control de la CGR</t>
        </r>
      </text>
    </comment>
  </commentList>
</comments>
</file>

<file path=xl/comments3.xml><?xml version="1.0" encoding="utf-8"?>
<comments xmlns="http://schemas.openxmlformats.org/spreadsheetml/2006/main">
  <authors>
    <author>Rafael Arcangel Lassis De Leon</author>
  </authors>
  <commentList>
    <comment ref="N28" authorId="0" shapeId="0">
      <text>
        <r>
          <rPr>
            <b/>
            <sz val="9"/>
            <color indexed="81"/>
            <rFont val="Tahoma"/>
            <family val="2"/>
          </rPr>
          <t>Rafael Arcangel Lassis De Leon:</t>
        </r>
        <r>
          <rPr>
            <sz val="9"/>
            <color indexed="81"/>
            <rFont val="Tahoma"/>
            <family val="2"/>
          </rPr>
          <t xml:space="preserve">
VALIDAR SI SE COMPRARAN MAS CAMARAS</t>
        </r>
      </text>
    </comment>
    <comment ref="N29" authorId="0" shapeId="0">
      <text>
        <r>
          <rPr>
            <b/>
            <sz val="9"/>
            <color indexed="81"/>
            <rFont val="Tahoma"/>
            <family val="2"/>
          </rPr>
          <t>Rafael Arcangel Lassis De Leon:</t>
        </r>
        <r>
          <rPr>
            <sz val="9"/>
            <color indexed="81"/>
            <rFont val="Tahoma"/>
            <family val="2"/>
          </rPr>
          <t xml:space="preserve">
TRABAJANDOSE EN EL 2017</t>
        </r>
      </text>
    </comment>
  </commentList>
</comments>
</file>

<file path=xl/sharedStrings.xml><?xml version="1.0" encoding="utf-8"?>
<sst xmlns="http://schemas.openxmlformats.org/spreadsheetml/2006/main" count="1743" uniqueCount="994">
  <si>
    <t>Contraloría General de la República</t>
  </si>
  <si>
    <t>Dirección de Planificación y Desarrollo - DPyD</t>
  </si>
  <si>
    <t>Indicadores Específicos</t>
  </si>
  <si>
    <t>Fecha de Resultado</t>
  </si>
  <si>
    <t>Recursos Necesarios</t>
  </si>
  <si>
    <t xml:space="preserve">Insumos </t>
  </si>
  <si>
    <t>Valor (RD$)</t>
  </si>
  <si>
    <t>(DD.MM.AA)</t>
  </si>
  <si>
    <t>Presupuesto Funcionamiento</t>
  </si>
  <si>
    <t>Presupuesto Inversión</t>
  </si>
  <si>
    <t>Eje Estratégico:</t>
  </si>
  <si>
    <t>Objetivo Estratégico</t>
  </si>
  <si>
    <t>Medios de Verificación</t>
  </si>
  <si>
    <t>Nombre del Proyecto</t>
  </si>
  <si>
    <t xml:space="preserve">Actividades </t>
  </si>
  <si>
    <t>Responsable e Involucrados</t>
  </si>
  <si>
    <t>Meta (cantidad o porcentaje)</t>
  </si>
  <si>
    <t>PLAN OPERATIVO ANUAL  - POA 2018</t>
  </si>
  <si>
    <t xml:space="preserve"> </t>
  </si>
  <si>
    <t>1.3 Diagnóstico de la
arquitectura del SCII
de 70 entidades
realizado con el
acompañamiento de
la CGR.</t>
  </si>
  <si>
    <r>
      <rPr>
        <b/>
        <sz val="10"/>
        <color indexed="8"/>
        <rFont val="Calibri"/>
        <family val="2"/>
      </rPr>
      <t xml:space="preserve">
Madurez en la implantación del Control Interno - MICI:</t>
    </r>
    <r>
      <rPr>
        <sz val="10"/>
        <color indexed="8"/>
        <rFont val="Calibri"/>
        <family val="2"/>
      </rPr>
      <t xml:space="preserve"> Porcentaje  obtenido  al dividir  el número  de  entidades  que  ajustaron  sus Normas  Secundarias  a  las  NOBACI  entre  el  número  total  de  entidades dentro del ámbito de la CGR.
</t>
    </r>
  </si>
  <si>
    <t>1.3.1</t>
  </si>
  <si>
    <t>Preparar Plan de Trabajo para el acompañamiento del diagnóstico del SCII en las 70 +86 entidades seleccionadas, hasta completar las 310 propuestas en el PEI</t>
  </si>
  <si>
    <t>Cronograma Plan de Trabajo</t>
  </si>
  <si>
    <t>NA</t>
  </si>
  <si>
    <t>Honorarios consultoría</t>
  </si>
  <si>
    <t>1.3.2</t>
  </si>
  <si>
    <t xml:space="preserve">Acompañar el desarrollo de los autodiagnósticos del SCII con base en el Plan de Trabajo aprobado </t>
  </si>
  <si>
    <t>De acuerdo con el cronograma previsto en el Plan de Trabajo</t>
  </si>
  <si>
    <t>Matrices, información y documentos de la Entidad, tarjetas de presentación y otra losgística para movilización</t>
  </si>
  <si>
    <t>1.3.3</t>
  </si>
  <si>
    <t>Revisar y analizar resultados de los autodiagnósticos</t>
  </si>
  <si>
    <t>Cartas enviadas por la MAE con informe de resultados, Sistema NOBACI</t>
  </si>
  <si>
    <t>Borradores de las Matrices</t>
  </si>
  <si>
    <t>X</t>
  </si>
  <si>
    <t>1.3.4</t>
  </si>
  <si>
    <t>Control de calidad a los resultados de los autodiagnósticos</t>
  </si>
  <si>
    <t>Matrices revisadas por ETI</t>
  </si>
  <si>
    <t xml:space="preserve">Preparar y presentar informes de avance del Plan de Trabajo aprobado </t>
  </si>
  <si>
    <t>Informes individuales del ETI</t>
  </si>
  <si>
    <r>
      <rPr>
        <b/>
        <sz val="10"/>
        <color indexed="8"/>
        <rFont val="Calibri"/>
        <family val="2"/>
      </rPr>
      <t xml:space="preserve">Madurez en la Efectividad del Control Interno – MEI: </t>
    </r>
    <r>
      <rPr>
        <sz val="10"/>
        <color indexed="8"/>
        <rFont val="Calibri"/>
        <family val="2"/>
      </rPr>
      <t>Porcentaje  obtenido  al dividir  el número  de entidades  a las cuales  se les confirmó la efectividad en el cumplimiento  de las NOBACI entre el número total de entidades dentro del ámbito de la CGR.</t>
    </r>
  </si>
  <si>
    <t>1.4.1</t>
  </si>
  <si>
    <t>Desarrollar la matriz de verificación de efectividad de los controles.</t>
  </si>
  <si>
    <t>Matriz elaborada.</t>
  </si>
  <si>
    <t>ATE</t>
  </si>
  <si>
    <t>1.4.2</t>
  </si>
  <si>
    <t>ATE / DDN</t>
  </si>
  <si>
    <t>1.4.3</t>
  </si>
  <si>
    <t>Desarrollo y ejecución de programa de visitas.</t>
  </si>
  <si>
    <t>Programa elaborado y ejecutado.</t>
  </si>
  <si>
    <t>1.4.4</t>
  </si>
  <si>
    <t>Análisis de resultados de medición.</t>
  </si>
  <si>
    <t>Analisis realizado,</t>
  </si>
  <si>
    <t>1.4.5</t>
  </si>
  <si>
    <t>Redacción y entrega de informe.</t>
  </si>
  <si>
    <t>Informe Emitido.</t>
  </si>
  <si>
    <t>1.10 Informe sobre la
madurez en la
implantación
(arquitectura) del
SCII</t>
  </si>
  <si>
    <r>
      <rPr>
        <b/>
        <sz val="10"/>
        <color indexed="8"/>
        <rFont val="Calibri"/>
        <family val="2"/>
      </rPr>
      <t>Desarrollo del SCII –
DSCI</t>
    </r>
    <r>
      <rPr>
        <sz val="10"/>
        <color indexed="8"/>
        <rFont val="Calibri"/>
        <family val="2"/>
      </rPr>
      <t xml:space="preserve">, En niveles: Satisfactorio, Mediano e Incipiente: 
Porcentaje de entidades y organismos bajo el ámbito de la CGR que sus SCII fueron calificados  en cada uno de los niveles de desarrollo  previstos  en la implementación  de  las  Normas  de  Control  Interno,  durante  el  año  bajo estudio.
</t>
    </r>
    <r>
      <rPr>
        <b/>
        <sz val="10"/>
        <color indexed="8"/>
        <rFont val="Calibri"/>
        <family val="2"/>
      </rPr>
      <t xml:space="preserve">
</t>
    </r>
  </si>
  <si>
    <t>1.11 Informe consolidado
de la efectividad del
SCII</t>
  </si>
  <si>
    <r>
      <rPr>
        <b/>
        <sz val="10"/>
        <color indexed="8"/>
        <rFont val="Calibri"/>
        <family val="2"/>
      </rPr>
      <t>Cumplimiento del Aseguramiento en la Implantación - CAI</t>
    </r>
    <r>
      <rPr>
        <sz val="10"/>
        <color indexed="8"/>
        <rFont val="Calibri"/>
        <family val="2"/>
      </rPr>
      <t xml:space="preserve">
Mide la gestión de la DDN en términos del acompañamiento  realizado para apoyar   al  cumplimiento   de  la  Resolución   que  establece   los  plazos   y condiciones para el ajuste de los SCII.</t>
    </r>
  </si>
  <si>
    <t>I: APOYO AL GOBIERNO EN EL LOGRO DE LA END 2030</t>
  </si>
  <si>
    <t>1. apoyar la implantación de las NOBACI</t>
  </si>
  <si>
    <t>Fortalecimiento del Sistema Nacional de Control Interno - SINACI</t>
  </si>
  <si>
    <t>Dirección de Desarrollo Normativo</t>
  </si>
  <si>
    <t>Dirección de Auditoría Interna Gubernamental</t>
  </si>
  <si>
    <t>I: Apoyo al Gobierno en el logro de la END2030</t>
  </si>
  <si>
    <t>Desarrollo de la Auditoría Interna</t>
  </si>
  <si>
    <t>Nombre del Proyecto:</t>
  </si>
  <si>
    <t>Metas</t>
  </si>
  <si>
    <t xml:space="preserve">Conformar equipo de trabajo para el diagnóstico del proceso de revisión de órdenes de pago y contratos.  </t>
  </si>
  <si>
    <t xml:space="preserve">Equipo de trabajo, responsabilidades y cronograma para el desarrollo del diagnóstico definido y aprobado </t>
  </si>
  <si>
    <t>Director DUAI</t>
  </si>
  <si>
    <t>Realizar diagnóstico del proceso para identificar y analizar las causas de las devoluciones y proponer acciones de mejora</t>
  </si>
  <si>
    <t>Borrador Informe Diagnóstico  y Plan de Mejoras (versión 1.0) disponible</t>
  </si>
  <si>
    <t>Jefe Equipo</t>
  </si>
  <si>
    <t xml:space="preserve">Revisar borrador informe diagnóstico (versión 1.0) </t>
  </si>
  <si>
    <t>Borrador informe diagnóstico  y Plan de Mejoras (versión 1.0) con  Nota de revisión DUAI</t>
  </si>
  <si>
    <t>DUAI</t>
  </si>
  <si>
    <t>Ajustar borrador informe diagnóstico y plan de mejoras con base en nota de revisión DUAI</t>
  </si>
  <si>
    <t>Borrador Informe Diagnóstico y Plan de Mejoras (versión 2.0) disponible</t>
  </si>
  <si>
    <t>Aprobar Informe Diagnóstico y Plan de Mejoras</t>
  </si>
  <si>
    <t>Informe Diagnóstico y Plan de Mejoras (versión final)</t>
  </si>
  <si>
    <r>
      <t xml:space="preserve">Desarrollar e implementar el Plan de Mejoras aprobado. </t>
    </r>
    <r>
      <rPr>
        <b/>
        <sz val="10"/>
        <color indexed="8"/>
        <rFont val="Gill Sans MT"/>
        <family val="2"/>
      </rPr>
      <t xml:space="preserve">(Ver Nota) </t>
    </r>
    <r>
      <rPr>
        <b/>
        <u/>
        <sz val="10"/>
        <rFont val="Gill Sans MT"/>
        <family val="2"/>
      </rPr>
      <t/>
    </r>
  </si>
  <si>
    <t>Informes mensuales de avance en la implementación del Plan de Mejoras - Incluye estadísticas de seguimiento al indicador de devoluciones.</t>
  </si>
  <si>
    <t>Jefe de Equipo</t>
  </si>
  <si>
    <t>El 10 de cada mes una vez cumpletado en primer mes de ejecución y así sucesivamente hasta concluir</t>
  </si>
  <si>
    <t>Informes mensuales de avance en la implementación del Plan de Mejoras con destino a la MAE. Incluye estadísticas de seguimiento al indicador de devoluciones.</t>
  </si>
  <si>
    <t>A partir del tecer mes de ejecución y así sucesivamente hasta concluir</t>
  </si>
  <si>
    <t>8.4 Mantener el Indicador de devoluciones de órdenes de pago y contratos en no más de un 2%.</t>
  </si>
  <si>
    <t>8.4.1</t>
  </si>
  <si>
    <t>8.4.2</t>
  </si>
  <si>
    <t>8.4.3</t>
  </si>
  <si>
    <t>8.4.4</t>
  </si>
  <si>
    <t>8.4.5</t>
  </si>
  <si>
    <t>8.4.6</t>
  </si>
  <si>
    <t>Dirección de Unidades de Auditoría Interna</t>
  </si>
  <si>
    <t xml:space="preserve">Metas </t>
  </si>
  <si>
    <t>Dirección de Revisión y control de Calidad</t>
  </si>
  <si>
    <t>II: Optimización de la Gestión de la CGR</t>
  </si>
  <si>
    <t>8. Optimizar la Revisión de la Calidad de los Pagos y Contratos</t>
  </si>
  <si>
    <t>Mejoramiento de la Gestión de la CGR</t>
  </si>
  <si>
    <t>ESP</t>
  </si>
  <si>
    <t>Realizar observación y análisis del proceso autorización de pagos para confirmar debilidades y/o oportunidades de fortalecimiento para atender la demanda y alcanzar los índices de productividad, y proponer acciones de mejora</t>
  </si>
  <si>
    <t>Borrador Plan de Acción Proceso de Autorización de Pagos (versión 1.0) disponible</t>
  </si>
  <si>
    <t>Revisar Plan es de Acción (versión 1.0)</t>
  </si>
  <si>
    <t>Planes de Acción (versión 1.0) con  Nota de revisión DRCC</t>
  </si>
  <si>
    <t>DRCC</t>
  </si>
  <si>
    <t>Ajustar Plan de Acción con base en nota de revisión DRCC para Servicios Personales</t>
  </si>
  <si>
    <t>Borrador Plan de Acción Proceso de Nómina (versión 2.0) disponible</t>
  </si>
  <si>
    <t>Ajustar Plan de Acción con base en nota de revisión DRCC para libramientos y Cheques</t>
  </si>
  <si>
    <t>Borrador Plan de Acción Proceso de Autorización de Pagos (versión 2.0) disponible</t>
  </si>
  <si>
    <t>Presentar Plan de Acción para el fortalecimiento de los procesos a cargo de la DRCC</t>
  </si>
  <si>
    <t xml:space="preserve">Presentación a la MAE </t>
  </si>
  <si>
    <t>Ajustar Plan de Acción con base en observaciones de la MAE</t>
  </si>
  <si>
    <t>Borrador Plan de Acción Consolidado disponible</t>
  </si>
  <si>
    <t>Revisar y aprobar Plan de Acción Consolidado</t>
  </si>
  <si>
    <t>Plan de Acción (Versión final)</t>
  </si>
  <si>
    <t>MAE</t>
  </si>
  <si>
    <t>Realizar solicitudes para la gestión de los recursos (infraestructura, recursos humanos, capacitación, tecnología, etc.) necesarios para la ejecución del Plan de Acción aprobado</t>
  </si>
  <si>
    <t>Documentos de solicitud formalizados</t>
  </si>
  <si>
    <r>
      <t xml:space="preserve">Ejecutar el Plan de Acción aprobado. </t>
    </r>
    <r>
      <rPr>
        <b/>
        <sz val="10"/>
        <color indexed="8"/>
        <rFont val="Gill Sans MT"/>
        <family val="2"/>
      </rPr>
      <t>(Ver Nota 1)</t>
    </r>
  </si>
  <si>
    <t xml:space="preserve">Informes mensuales de avance en la ejecución del Plan de Acción con destino a la Dirección de Planificación y Desarrollo  </t>
  </si>
  <si>
    <t>El 10 de cada mes una vez cumplido el primer mes de ejecución y así sucesivamente hasta concluir</t>
  </si>
  <si>
    <t>8.6.1</t>
  </si>
  <si>
    <t>8.6.2</t>
  </si>
  <si>
    <t>8.6.3</t>
  </si>
  <si>
    <t>8.6.4</t>
  </si>
  <si>
    <t>8.6.5</t>
  </si>
  <si>
    <t>8.6.6</t>
  </si>
  <si>
    <t>8.6.7</t>
  </si>
  <si>
    <t>8.6.8</t>
  </si>
  <si>
    <t>8.6.9</t>
  </si>
  <si>
    <t>Departamento de Certificación de Contratos</t>
  </si>
  <si>
    <t>Realizar un análisis y/o evaluación de las estadísticas actuales para confirmar debilidades y/o oportunidades de fortalecimiento para atender la demanda y alcanzar los índices de productividad, y proponer acciones de mejora</t>
  </si>
  <si>
    <t>Borrador Plan de Acción Proceso de Certificación de Contratos (versión 1.0) disponible</t>
  </si>
  <si>
    <t>Director DCC</t>
  </si>
  <si>
    <t>Reportes Estadísticos</t>
  </si>
  <si>
    <t>Presentar Plan de Acción (versión 1.0) para el fortalecimiento del proceso de CC a la MAE</t>
  </si>
  <si>
    <t>DCC</t>
  </si>
  <si>
    <t>Borrador Plan de Acción Proceso de Certificación de Contratos (versión 2.0) disponible</t>
  </si>
  <si>
    <t>Revisar y aprobar Plan de Acción (versión 2.0)</t>
  </si>
  <si>
    <t>Realizar solicitudes para la gestión de los recursos (revisión y ajuste de procesos y procedimientos, capacitación, tecnología, etc.) necesarios para la ejecución del Plan de Acción aprobado</t>
  </si>
  <si>
    <t>El 10 de cada mes una vez cumplido el  primer mes de ejecución y así sucesivamente hasta concluir</t>
  </si>
  <si>
    <t>8.5. 96% de los contratos certificados en un plazo máximo de 48 horas.</t>
  </si>
  <si>
    <t>8.5.1</t>
  </si>
  <si>
    <t>8.5.2</t>
  </si>
  <si>
    <t>8.5.3</t>
  </si>
  <si>
    <t>8.5.4</t>
  </si>
  <si>
    <t>8.5.5</t>
  </si>
  <si>
    <t>8.5.6</t>
  </si>
  <si>
    <t>Fundación Escuela Nacional de Control</t>
  </si>
  <si>
    <t>9.6 Sistema de Carrera Especial Administrativa de Control Interno (SCEACI) para el Personal de la CGR diseñado.</t>
  </si>
  <si>
    <t>9.6.1</t>
  </si>
  <si>
    <t>Preparar borrador carta justificación creación SCEACI (versión 1.0)</t>
  </si>
  <si>
    <t>Borrador comunicación (versión 1.0) disponible</t>
  </si>
  <si>
    <t>Director Recursos Humanos (DRRHH)</t>
  </si>
  <si>
    <t xml:space="preserve">Ley 41-08, Ley 10-07 y normativas asociadas </t>
  </si>
  <si>
    <t>9.6.2</t>
  </si>
  <si>
    <t>Revisar borrador comunicación (versión 1.0)</t>
  </si>
  <si>
    <t>Borrador comunicación (versión 1.0) con nota de revisión MAE</t>
  </si>
  <si>
    <t>9.6.3</t>
  </si>
  <si>
    <t>Ajustar comunicación con base en nota de revisión MAE</t>
  </si>
  <si>
    <t>Borrador comunicación (versión 2.0) disponible</t>
  </si>
  <si>
    <t>DRRHH</t>
  </si>
  <si>
    <t>9.6.4</t>
  </si>
  <si>
    <t xml:space="preserve">Revisar y aprobar comunicación  </t>
  </si>
  <si>
    <t>Carta justificación creación SCEACI  (versión final)</t>
  </si>
  <si>
    <t>9.6.5</t>
  </si>
  <si>
    <t>Gestionar aprobación del Ministerio de Administración Pública (MAP)</t>
  </si>
  <si>
    <t>Comunicación del MAP indicando aprobación desarrollo SCEACI</t>
  </si>
  <si>
    <t>MAP</t>
  </si>
  <si>
    <t>9.6.6</t>
  </si>
  <si>
    <t xml:space="preserve">Conformar el Equipo Interdepartamental de la CGR que participará en el diseño del SCEACI.  </t>
  </si>
  <si>
    <t xml:space="preserve">Equipo de trabajo constituido
El equipo deberá estar conformado por los Directores o delegados de: (i) Dpto. Jurídico, (ii) Dpto. de Planificación y Desarrollo y (iii) Dir. de Auditoría Interna Gubernamental </t>
  </si>
  <si>
    <t>9.6.7</t>
  </si>
  <si>
    <t>Preparar Plan de Trabajo para el desarrollo del SCEACI</t>
  </si>
  <si>
    <t>Borrador Plan de Trabajo (versión 1.0) disponible</t>
  </si>
  <si>
    <t>9.6.8</t>
  </si>
  <si>
    <t>Revisar y concertar Plan de Trabajo para el desarrollo del SCEACI</t>
  </si>
  <si>
    <t>Borrador Plan de Trabajo (versión 1.0) con observaciones del Equipo Interdepartamental</t>
  </si>
  <si>
    <t>Equipo Interdepartamental</t>
  </si>
  <si>
    <t>9.6.9</t>
  </si>
  <si>
    <t>Ajustar Plan de Trabajo para el desarrollo del SCEACI</t>
  </si>
  <si>
    <t>Borrador Plan de Trabajo (versión 2.0) disponible</t>
  </si>
  <si>
    <t>9.6.10</t>
  </si>
  <si>
    <t>Aprobar Plan de Trabajo para el desarrollo del SCEACI</t>
  </si>
  <si>
    <t>Plan de Trabajo para el desarrollo del SCEACI (versión final)
Acta de reunión</t>
  </si>
  <si>
    <t>9.6.11</t>
  </si>
  <si>
    <r>
      <t xml:space="preserve">Ejecutar el Plan de Trabajo aprobado. </t>
    </r>
    <r>
      <rPr>
        <b/>
        <sz val="10"/>
        <color indexed="8"/>
        <rFont val="Gill Sans MT"/>
        <family val="2"/>
      </rPr>
      <t>(Ver Nota 1)</t>
    </r>
  </si>
  <si>
    <t xml:space="preserve">Informes mensuales de avance en la ejecución del Plan de Trabajo </t>
  </si>
  <si>
    <t>Dirección de Recursos Humanos</t>
  </si>
  <si>
    <t>III: Fortalecimiento de la Capacidad Institucional de la CGR</t>
  </si>
  <si>
    <t>9. Diseñar e Implantar el Modelo o Ejemplo de Entidad Pública basado en Sistemas</t>
  </si>
  <si>
    <t>Fortalecimiento de la Capacidad Institucional de la CGR</t>
  </si>
  <si>
    <t>Dirección de Tecnología de la Información</t>
  </si>
  <si>
    <t>DTI</t>
  </si>
  <si>
    <t>Agotar proceso de selección según lo establecido en la ley 340-06</t>
  </si>
  <si>
    <t>Acta de adjudicación de las capacitaciones adquiridas</t>
  </si>
  <si>
    <t>DAF/DTI</t>
  </si>
  <si>
    <t>Opinión técnica indicando proveedor selecconado para evaluación del del Cómite de Compras</t>
  </si>
  <si>
    <t>9.9 Centro de cómputo de la CGR adecuado para la mitigación de riesgos a la infraestructura.</t>
  </si>
  <si>
    <t>9.9.1</t>
  </si>
  <si>
    <t>Realizar levantamiento de necesidades de adecuación del centro de datos de todas las localidades de la CGR ( SEDE, FNEC, Edif. Caonabo 69)</t>
  </si>
  <si>
    <t>Informe de requerimientos de adecuación (Borrador V 1.0)</t>
  </si>
  <si>
    <t>Enc.  Infraestructura</t>
  </si>
  <si>
    <t>Levantamiento de necesidades realizado en el 2016, inspección in situ de las tres localidades, proyecciones de crecimiento de la CGR</t>
  </si>
  <si>
    <t>9.9.2</t>
  </si>
  <si>
    <t xml:space="preserve">Realizar revisión y ajuste al levantamiento de necesaidades junto al Asesor de TI </t>
  </si>
  <si>
    <t>Informe de requerimientos ajustado (Borrador V 2.0)</t>
  </si>
  <si>
    <t>9.9.3</t>
  </si>
  <si>
    <t>Realizar solicitud de adquisición a Dir. Administrativa</t>
  </si>
  <si>
    <t>Comunicación de la Dir. De Tecnología a la Dir. Administrativa solicitando adquirir equipos necesarios para la adecuación de los centros de  datos</t>
  </si>
  <si>
    <t>Dir. Tecnología</t>
  </si>
  <si>
    <t>Informe de requerimientos de adecuación</t>
  </si>
  <si>
    <t>9.9.4</t>
  </si>
  <si>
    <t>Obtener aprobación de máxima autoridad</t>
  </si>
  <si>
    <t>Solicitud de adquisición aprobada por el Sr. Contralor.</t>
  </si>
  <si>
    <t>DAF/DTI/Asesor</t>
  </si>
  <si>
    <t>9.9.5</t>
  </si>
  <si>
    <t>Acta de adjudicación  y cronograma de implementación propuesto por el suplidor seleccionado</t>
  </si>
  <si>
    <t>9.9.6</t>
  </si>
  <si>
    <r>
      <t>Implantar adecuaciones acorde al plan  de acción propuesto por el suplidor seleccionado</t>
    </r>
    <r>
      <rPr>
        <b/>
        <sz val="10"/>
        <color indexed="18"/>
        <rFont val="Gill Sans MT"/>
        <family val="2"/>
      </rPr>
      <t xml:space="preserve"> </t>
    </r>
    <r>
      <rPr>
        <b/>
        <sz val="10"/>
        <rFont val="Gill Sans MT"/>
        <family val="2"/>
      </rPr>
      <t>(Plan de acción debe estar anexo a este POA)</t>
    </r>
  </si>
  <si>
    <t>Centro de datos debidamente acondicionado según lo requerido. Informes de seguimiento mensual al plan de acción.</t>
  </si>
  <si>
    <t>DTI/ Enc. Infraestructura/ Enc. Proyecto</t>
  </si>
  <si>
    <t>9.11 Solución de comunicación para la CGR implantada.</t>
  </si>
  <si>
    <t>Dir. TI/ Enc.  Infraestructura</t>
  </si>
  <si>
    <t>Requerimiento realizado en el 2016, proyección de crecimiento de la CGR.</t>
  </si>
  <si>
    <t>Informe de requerimientos para implantar el site alterno</t>
  </si>
  <si>
    <t>DTI/Asesor</t>
  </si>
  <si>
    <t>Opinión técnica indicando proveedor seleccionado para evaluación del del Cómite de Compras</t>
  </si>
  <si>
    <t>Elaborar cronograma de Proyecto</t>
  </si>
  <si>
    <t>Propuesta de implementación por el suplidor</t>
  </si>
  <si>
    <t>Enc.  Infraestructura/ Enc. Proyecto</t>
  </si>
  <si>
    <t>Acta de adjudicación del suplidor y acta de constitución del proyecto</t>
  </si>
  <si>
    <t>Conformar equipo de proyecto</t>
  </si>
  <si>
    <t>Organigrama de equipo de proyecto aprobado</t>
  </si>
  <si>
    <t>x</t>
  </si>
  <si>
    <t>Dir. TI/ Enc.  Infraestructura/ Enc. Proyecto</t>
  </si>
  <si>
    <t>9.11.1</t>
  </si>
  <si>
    <t>Realizar levantamiento de necesidades de comunicación de la CGR Sede y UAI.</t>
  </si>
  <si>
    <t>Informe de requerimientos para cubrir necesidades de comunicación de la CGR</t>
  </si>
  <si>
    <t>9.11.2</t>
  </si>
  <si>
    <t>Comunicación de la Dir. De Tecnología a la Dir. Administrativa solicitando adquirir solución de comuniaciones</t>
  </si>
  <si>
    <t>Informe de requerimientos para cubrir necesidades de comunicación de la CGR.</t>
  </si>
  <si>
    <t>9.11.3</t>
  </si>
  <si>
    <t>Comunicación de la Dir. De Tecnología a la Dir. Administrativa solicitando adquirir solución de comunicaciones.</t>
  </si>
  <si>
    <t>9.11.4</t>
  </si>
  <si>
    <t>9.11.5</t>
  </si>
  <si>
    <t>9.11.6</t>
  </si>
  <si>
    <t>9.11.7</t>
  </si>
  <si>
    <t>Implementar solución de Comunicación Unificada acorde al plan propuesto por el suplidor adjudicado.</t>
  </si>
  <si>
    <t>Informes de seguimiento del proyecto mensual y comunicación Unificada Operando correctamente y en uso por los departamentos de la CGR</t>
  </si>
  <si>
    <t>Elaborar borrador  de encuesta para clientes internos y externos</t>
  </si>
  <si>
    <t>Borrador de encuesta enviado a DPyD</t>
  </si>
  <si>
    <t>Listado de instituciones a las cuales hemos brindado servicio</t>
  </si>
  <si>
    <t>Digitalizar encuesta en aplicación Survey Monkey</t>
  </si>
  <si>
    <t>Encuesta elaborada en aplicación de software libre Monkey</t>
  </si>
  <si>
    <t>Analista Estadístico DPyD</t>
  </si>
  <si>
    <t>Borrador de encuesta TI</t>
  </si>
  <si>
    <t>Ejecutar encuesta a clientes</t>
  </si>
  <si>
    <t>Informe de encuestas realizadas y respuestas recibidas.</t>
  </si>
  <si>
    <t>DTI/Analista Estadístico DPyD</t>
  </si>
  <si>
    <t>Cuestionario de encuesta elaborado</t>
  </si>
  <si>
    <t>Analizar resultados de encuesta</t>
  </si>
  <si>
    <t>Informe de resultados de la encuesta</t>
  </si>
  <si>
    <t>Realizar plan de mejoras en base a resultados de la encuesta</t>
  </si>
  <si>
    <t>Plan de mejora elaborado</t>
  </si>
  <si>
    <t>Análisis de Oportunidades detectadas</t>
  </si>
  <si>
    <t>Ejecutar acciones del plan orientadas a lograr el 85% en el índice</t>
  </si>
  <si>
    <t>Informes de avance y plan ejecutado</t>
  </si>
  <si>
    <t>Plan de mejora</t>
  </si>
  <si>
    <t>Departamento de Comunicaciones</t>
  </si>
  <si>
    <t>Departamento Jurídico</t>
  </si>
  <si>
    <t>10. Ajustar el Marco Legal al Mandato Constitucional</t>
  </si>
  <si>
    <t>fortalecimiento de la Capacidad Institucional de la CGR</t>
  </si>
  <si>
    <t>10.2 Proyecto de reforma del Marco Legal presentados a la Máxima Autoridad para su revisión y aprobación.</t>
  </si>
  <si>
    <t>10.1.2</t>
  </si>
  <si>
    <t>Gestionar la Contratación del Consultor o experto en redacción de normas legales</t>
  </si>
  <si>
    <t>Consultor contratado</t>
  </si>
  <si>
    <t>DDJ</t>
  </si>
  <si>
    <t>10.1.3</t>
  </si>
  <si>
    <t>Realizar diagnóstico del borrador de Anteproyecto elaborado para confirmar brechas frente a las normativas vigentes, la visión estratégica y las mejores prácticas.</t>
  </si>
  <si>
    <t>Borrador Informe diagnostico (versión 1.0) disponible</t>
  </si>
  <si>
    <t>Borrador anteproyecto  de ley 2012</t>
  </si>
  <si>
    <t>10.1.4</t>
  </si>
  <si>
    <t>Borrador informe diagnóstico (versión 1.0) con  Nota de revisión DDJ</t>
  </si>
  <si>
    <t>10.1.5</t>
  </si>
  <si>
    <t>Ajustar borrador informe diagnóstico con base en nota de revisión DDJ</t>
  </si>
  <si>
    <t>Borrador Informe Diagnóstico (versión 2.0) disponible</t>
  </si>
  <si>
    <t>10.1.6</t>
  </si>
  <si>
    <t>Aprobar Informe Diagnóstico</t>
  </si>
  <si>
    <t>Informe Diagnóstico Borrador Anteproyecto de reforma (versión final)</t>
  </si>
  <si>
    <t>10.1.7</t>
  </si>
  <si>
    <t>Realizar ajuste del anteproyecto con base en informe diagnóstico</t>
  </si>
  <si>
    <t>Borrador PRML (versión 1.0) disponible</t>
  </si>
  <si>
    <t>Informe Diagnóstico del 1er borrador del Anteproyecto</t>
  </si>
  <si>
    <t>10.1.8</t>
  </si>
  <si>
    <t xml:space="preserve">Revisar borrador PRML (versión 1.0) </t>
  </si>
  <si>
    <t>Borrador PRML (versión 1.0) con  Nota de revisión DDJ</t>
  </si>
  <si>
    <t>Borrador PRML V1.0</t>
  </si>
  <si>
    <t>10.1.9</t>
  </si>
  <si>
    <t>Ajustar borrador PRML con base en nota de revisión DDJ</t>
  </si>
  <si>
    <t>Borrador PRML (versión 2.0) disponible</t>
  </si>
  <si>
    <t>10.2.1</t>
  </si>
  <si>
    <t>Presentar borrador PRML (versión 2.0) al equipo de consultores internos para revisión</t>
  </si>
  <si>
    <t>Presentación y minuta de Socialización</t>
  </si>
  <si>
    <t>10.2.2</t>
  </si>
  <si>
    <t>Ajustar borrador PRML acorde a observaciones y sugerencias de ajuste de la Comisión Técnica</t>
  </si>
  <si>
    <t>Borrador PRML (versión 3.0) disponible</t>
  </si>
  <si>
    <t>Borrador PRML V2.0</t>
  </si>
  <si>
    <t>10.2.3</t>
  </si>
  <si>
    <t>Presentar borrador PRML al staff directores y MAE</t>
  </si>
  <si>
    <t>Presentación realizada a la Comisión Técnica</t>
  </si>
  <si>
    <t>10.2.4</t>
  </si>
  <si>
    <t>Ajustar borrador PRML acorde a observaciones y sugerencias de ajuste Staff y MAE</t>
  </si>
  <si>
    <t>Borrador PRML (versión final)</t>
  </si>
  <si>
    <t>Borrador PRML V3.0</t>
  </si>
  <si>
    <t>10.2.5</t>
  </si>
  <si>
    <t>Revisar y aprobar PRML</t>
  </si>
  <si>
    <t>Anteproyecto aprobado</t>
  </si>
  <si>
    <t>1.3.5</t>
  </si>
  <si>
    <t xml:space="preserve">1.4    80 entidades con
medición de
efectividad de sus
controles. </t>
  </si>
  <si>
    <t>1.5.1</t>
  </si>
  <si>
    <t>Revisar y analizar resultados de autodiagnosticos realizados por las Entidades.</t>
  </si>
  <si>
    <t>Matrices de diagnostico del SCII de cada Entidad revisadas por DDN</t>
  </si>
  <si>
    <t>DDN</t>
  </si>
  <si>
    <t>1.5.2</t>
  </si>
  <si>
    <t>Control de calidad a los resultados de los autodiagnosticos.</t>
  </si>
  <si>
    <t>Matrices de diagnostico del SCII con nota de revision del ATE.</t>
  </si>
  <si>
    <t>1.5.3</t>
  </si>
  <si>
    <t>Preparar y presentar informe de resultados de avances del proceso de implementacion de las NOBACI.</t>
  </si>
  <si>
    <t>Informe de avance implementacion NOBACI.</t>
  </si>
  <si>
    <t>1.6.1</t>
  </si>
  <si>
    <t>Revisar y analizar resultados de pruebas de efectividad de controles realizadas a las Entidades.</t>
  </si>
  <si>
    <t>1.6.2</t>
  </si>
  <si>
    <t>Control de calidad a los resultados de las pruebas de efectividad de controles</t>
  </si>
  <si>
    <t>1.6.3</t>
  </si>
  <si>
    <t>Preparar y presentar informe de resultados de la efectividad de los controles consolidado.</t>
  </si>
  <si>
    <t>4.2 Marco normativo
(NOBACI) y
matrices para
evaluación de
arquitectura
actualizadas y
publicadas.</t>
  </si>
  <si>
    <t>7.1.1</t>
  </si>
  <si>
    <t>7.1.2</t>
  </si>
  <si>
    <t>7.1.3</t>
  </si>
  <si>
    <t>7.1.4</t>
  </si>
  <si>
    <t>7.1.5</t>
  </si>
  <si>
    <t>7.1.6</t>
  </si>
  <si>
    <t>7.1.7</t>
  </si>
  <si>
    <r>
      <rPr>
        <b/>
        <sz val="10"/>
        <color indexed="8"/>
        <rFont val="Calibri"/>
        <family val="2"/>
      </rPr>
      <t>Visitas de acompañamiento  a las entidades seleccionadas:</t>
    </r>
    <r>
      <rPr>
        <sz val="10"/>
        <color indexed="8"/>
        <rFont val="Calibri"/>
        <family val="2"/>
      </rPr>
      <t xml:space="preserve"> Permite  confirmar  que el plan de acompañamiento/
asesoría establecido  se desarrolla en el tiempo y forma previsto.
</t>
    </r>
    <r>
      <rPr>
        <b/>
        <sz val="10"/>
        <color indexed="8"/>
        <rFont val="Calibri"/>
        <family val="2"/>
      </rPr>
      <t>Marco normativo (NOBACI) actualizado a las mejores prácticas durante el primer trimestre de 2018:</t>
    </r>
    <r>
      <rPr>
        <sz val="10"/>
        <color indexed="8"/>
        <rFont val="Calibri"/>
        <family val="2"/>
      </rPr>
      <t xml:space="preserve"> 
Permite confirmar que se dispone de un Marco Normativo, actualizado a los estándares internacionales en materia de control interno.
</t>
    </r>
    <r>
      <rPr>
        <b/>
        <sz val="10"/>
        <color indexed="8"/>
        <rFont val="Calibri"/>
        <family val="2"/>
      </rPr>
      <t xml:space="preserve">Guías Técnicas para
la implementación  de las NOBACI actualizadas durante el primer trimestre de 2018: </t>
    </r>
    <r>
      <rPr>
        <sz val="10"/>
        <color indexed="8"/>
        <rFont val="Calibri"/>
        <family val="2"/>
      </rPr>
      <t xml:space="preserve">Permite confirmar que las Guías Técnicas para apoyar la implementación  de las NOBACI han sido actualizadas conforme al Marco Normativo
</t>
    </r>
    <r>
      <rPr>
        <b/>
        <sz val="10"/>
        <color indexed="8"/>
        <rFont val="Calibri"/>
        <family val="2"/>
      </rPr>
      <t xml:space="preserve">Ámbito de la CGR informado sobre el Marco Normativo y Técnico actualizado durante el segundo trimestre de 2018: </t>
    </r>
    <r>
      <rPr>
        <sz val="10"/>
        <color indexed="8"/>
        <rFont val="Calibri"/>
        <family val="2"/>
      </rPr>
      <t xml:space="preserve">Permite confirmar  que el Marco Normativo  y Técnico actualizado,  ha sido divulgado en el ámbito de la CGR
</t>
    </r>
    <r>
      <rPr>
        <b/>
        <sz val="10"/>
        <color indexed="8"/>
        <rFont val="Calibri"/>
        <family val="2"/>
      </rPr>
      <t xml:space="preserve">
Ámbito de la CGR informado sobre el Marco Normativo y Técnico actualizado durante el segundo trimestre de 2018</t>
    </r>
    <r>
      <rPr>
        <sz val="10"/>
        <color indexed="8"/>
        <rFont val="Calibri"/>
        <family val="2"/>
      </rPr>
      <t xml:space="preserve">
</t>
    </r>
  </si>
  <si>
    <t>4.2.1</t>
  </si>
  <si>
    <t>Revision del marco legal y normativo actual sobre control interno.</t>
  </si>
  <si>
    <t>Revision de marco legal y normativo realizada.</t>
  </si>
  <si>
    <t>4.2.2</t>
  </si>
  <si>
    <t>Elaboracion de borrador de marco normativo actualizado.</t>
  </si>
  <si>
    <t>Borrador elaborado.</t>
  </si>
  <si>
    <t>4.2.3</t>
  </si>
  <si>
    <t>Socializacion del borrador .</t>
  </si>
  <si>
    <t>Borrador socializado.</t>
  </si>
  <si>
    <t>4.2.4</t>
  </si>
  <si>
    <t>Ajustes al borrador del marco normativo actualizado.</t>
  </si>
  <si>
    <t>Ajustes realizados.</t>
  </si>
  <si>
    <t>4.2.5</t>
  </si>
  <si>
    <t>Presentación de nuevo marco normativo sobre control interno (NOBACI actualizadas)</t>
  </si>
  <si>
    <t>Marco normativo presentado.</t>
  </si>
  <si>
    <t>4.2.6</t>
  </si>
  <si>
    <t>Actualizacion de matrices para la evaluacion de la arquitectura del control interno.</t>
  </si>
  <si>
    <t>Matrices actualizadas.</t>
  </si>
  <si>
    <t>4.2.7</t>
  </si>
  <si>
    <t>Diseño, corrección de estilo e impresión de nuevo marco normativo (NOBACI)</t>
  </si>
  <si>
    <t>Marco legal impreso.</t>
  </si>
  <si>
    <t>4.2.8</t>
  </si>
  <si>
    <t>Planificación y ejecucion de logisica de evento para presentación del nuevo marco normativo a las Entidades.</t>
  </si>
  <si>
    <t>Logistica realizada.</t>
  </si>
  <si>
    <t>4.2.9</t>
  </si>
  <si>
    <t>Desarrollo del material tecnico a ser socializado en el evento.</t>
  </si>
  <si>
    <t>Material tecnico desarrollado.</t>
  </si>
  <si>
    <t>4.2.10</t>
  </si>
  <si>
    <t>Desarrollo del evento de presentación del nuevo marco normativo de las NOBACI.</t>
  </si>
  <si>
    <t>Evento de presentacion del nuevo marco normativo realizado.</t>
  </si>
  <si>
    <r>
      <rPr>
        <b/>
        <sz val="10"/>
        <color indexed="8"/>
        <rFont val="Gill Sans MT"/>
        <family val="2"/>
      </rPr>
      <t>Cumplimiento del Plan de Auditoría Interna – CPAI</t>
    </r>
    <r>
      <rPr>
        <sz val="10"/>
        <color indexed="8"/>
        <rFont val="Gill Sans MT"/>
        <family val="2"/>
      </rPr>
      <t xml:space="preserve">
Número  de  auditorías  internas  efectuadas  sobre  número  de  auditorías internas planificadas en función de la END, expresado en porcentaje.</t>
    </r>
  </si>
  <si>
    <t>2.1.1</t>
  </si>
  <si>
    <t>Preparar Programa para el desarrollo de la Auditoría Interna</t>
  </si>
  <si>
    <t>Programa diseñado y aprobado</t>
  </si>
  <si>
    <t>Director DAI con apoyo ATI</t>
  </si>
  <si>
    <t>Honorarios</t>
  </si>
  <si>
    <t>2.1.2</t>
  </si>
  <si>
    <t>Ejecutar la auditoría con base en el programa aprobado</t>
  </si>
  <si>
    <t>Informes de avance</t>
  </si>
  <si>
    <t>Encargado DAI</t>
  </si>
  <si>
    <t>2.1.3</t>
  </si>
  <si>
    <t>Supervisar la ejecución de la auditoría con base en el programa aprobado</t>
  </si>
  <si>
    <t>Observaciones durante el proceso de ejecución (Por Hacer)</t>
  </si>
  <si>
    <t>Supervisor DAI  con apoyo del ATI</t>
  </si>
  <si>
    <t>2.1.4</t>
  </si>
  <si>
    <t xml:space="preserve">Preparar borrador informe </t>
  </si>
  <si>
    <t>Borrador informe (versión 1.0)</t>
  </si>
  <si>
    <t>2.1.5</t>
  </si>
  <si>
    <t xml:space="preserve">Supervisar calidad borrador informe </t>
  </si>
  <si>
    <t>Borrador informe (versión 1.0) con nota de revisión del Supervisor</t>
  </si>
  <si>
    <t>2.1.6</t>
  </si>
  <si>
    <t>Ajustar informe con base en observaciones del Supervisor</t>
  </si>
  <si>
    <t>Borrador informe (versión 2.0)</t>
  </si>
  <si>
    <t>2.1.7</t>
  </si>
  <si>
    <t xml:space="preserve">Presentar informe a MAE entidad auditada  </t>
  </si>
  <si>
    <t xml:space="preserve">Versión final informe </t>
  </si>
  <si>
    <t>Encargado y Supervisor DAI con el apoyo  del ATI</t>
  </si>
  <si>
    <t>2. Ejecutar Auditoría Interna en áreas estratégicas del Gobierno</t>
  </si>
  <si>
    <t xml:space="preserve">
Equipo de la DAIG capacitado en el MAIG y las Guías diseñadas durante el primer trimestre de
2018
</t>
  </si>
  <si>
    <t>5.12 Dos pilotos de Auditoría de Cumplimiento.</t>
  </si>
  <si>
    <r>
      <rPr>
        <b/>
        <sz val="10"/>
        <color indexed="8"/>
        <rFont val="Gill Sans MT"/>
        <family val="2"/>
      </rPr>
      <t>Ejecución de Auditorías de Cumplimiento – EAC</t>
    </r>
    <r>
      <rPr>
        <sz val="10"/>
        <color indexed="8"/>
        <rFont val="Gill Sans MT"/>
        <family val="2"/>
      </rPr>
      <t xml:space="preserve">
Número  de  informes  de  auditoría  de  cumplimiento,   sobre  número  de auditorías planificadas.</t>
    </r>
  </si>
  <si>
    <t xml:space="preserve">Diseñar material didáctico </t>
  </si>
  <si>
    <t>Material didáctico disponible</t>
  </si>
  <si>
    <t>ATI</t>
  </si>
  <si>
    <t>Costos CI</t>
  </si>
  <si>
    <t>Preparar logística para el desarrollo de la capacitación</t>
  </si>
  <si>
    <t xml:space="preserve">Convocatoria, salón para el desarrollo del evento, gafetes y otra logística necesaria </t>
  </si>
  <si>
    <t>Director FENC</t>
  </si>
  <si>
    <t>Logística para el proceso de capacitación</t>
  </si>
  <si>
    <t>Estimar</t>
  </si>
  <si>
    <t>Material didáctico  - Guía del Participante editada</t>
  </si>
  <si>
    <t>Material didáctico</t>
  </si>
  <si>
    <t>Suministrar capacitación al personal técnico de la DAI</t>
  </si>
  <si>
    <t>No. de funcionarios capacitados</t>
  </si>
  <si>
    <t>ATI  y Facilitadores</t>
  </si>
  <si>
    <t>5.5.1</t>
  </si>
  <si>
    <t>5.5.2</t>
  </si>
  <si>
    <t>5.5.3</t>
  </si>
  <si>
    <t>Contemplados en 5.5.1 y 5.5.2</t>
  </si>
  <si>
    <t>5.12..1</t>
  </si>
  <si>
    <t>Preparar Programa para el desarrollo de la Auditoría de Cumplimiento</t>
  </si>
  <si>
    <t>5.12.2</t>
  </si>
  <si>
    <t>5.12..3</t>
  </si>
  <si>
    <t>5.12.4</t>
  </si>
  <si>
    <t>5.12.5</t>
  </si>
  <si>
    <t>5.12..4</t>
  </si>
  <si>
    <t>N/A</t>
  </si>
  <si>
    <r>
      <t>Sesiones de sensibilización a los grupos de interés:</t>
    </r>
    <r>
      <rPr>
        <sz val="10"/>
        <color indexed="8"/>
        <rFont val="Calibri"/>
        <family val="2"/>
      </rPr>
      <t>Permite  establecer  el número  de personas  y los  grupos  de interés  a los cuales se ha explicado el alcance y funciones de la CGR.</t>
    </r>
  </si>
  <si>
    <t xml:space="preserve">
95% del plan Ejecutado, 5 Sesiones generales</t>
  </si>
  <si>
    <t>7.2.5</t>
  </si>
  <si>
    <t>Borrador Plan Programa de socialización (Versión 2.0)</t>
  </si>
  <si>
    <t>7.2.6</t>
  </si>
  <si>
    <t xml:space="preserve">Presentar plan para aprobación por la MAE </t>
  </si>
  <si>
    <t>Plan ajustado y aprobado (Versión final)</t>
  </si>
  <si>
    <t>7.2.8</t>
  </si>
  <si>
    <t>Realizar sensibilización con asociaciones FEDOMU, ASODORE, Asoc. Síndicos</t>
  </si>
  <si>
    <t>Hojas de asistencia
Documentación de inquietudes levantadas y ajustes al proceso</t>
  </si>
  <si>
    <t>7.2.9</t>
  </si>
  <si>
    <t>Socialización y sensibilización Ayuntamientos y grupos de interés del Distrito Nacional</t>
  </si>
  <si>
    <t>7.2.10</t>
  </si>
  <si>
    <t>Socialización y sensibilización Ayuntamientos y grupos de interés del Norte</t>
  </si>
  <si>
    <t>7.2.11</t>
  </si>
  <si>
    <t>Socialización y sensibilización Ayuntamientos y grupos de interés del Sur</t>
  </si>
  <si>
    <t>7.2.12</t>
  </si>
  <si>
    <t>Socialización y sensibilización Ayuntamientos y grupos de interés del Este</t>
  </si>
  <si>
    <t>7.2.13</t>
  </si>
  <si>
    <t>Elaborar informe mensual de seguimiento y avance de Proyecto</t>
  </si>
  <si>
    <t>Informes mensuales de avance de proyecto</t>
  </si>
  <si>
    <t>7.2.14</t>
  </si>
  <si>
    <t>Elaborar informe de cierre de proyecto</t>
  </si>
  <si>
    <t>Borrador informe de proyecto
( versión 1.0)</t>
  </si>
  <si>
    <t>7.2.15</t>
  </si>
  <si>
    <t>Revisar informe final y presentar a la máxima autoridad</t>
  </si>
  <si>
    <t>Informe de proyecto versión final</t>
  </si>
  <si>
    <r>
      <t xml:space="preserve">7.2  152 ayuntamientos, federaciones y otros grupos de interés sensibilizados sobre el alcance y funciones de la CGR.
</t>
    </r>
    <r>
      <rPr>
        <b/>
        <sz val="10"/>
        <color rgb="FFFF0000"/>
        <rFont val="Calibri"/>
        <family val="2"/>
        <scheme val="minor"/>
      </rPr>
      <t xml:space="preserve"> </t>
    </r>
  </si>
  <si>
    <r>
      <rPr>
        <b/>
        <sz val="10"/>
        <color indexed="8"/>
        <rFont val="Gill Sans MT"/>
        <family val="2"/>
      </rPr>
      <t xml:space="preserve">Calidad de la revisión de las órdenes de pago – CROP
</t>
    </r>
    <r>
      <rPr>
        <sz val="10"/>
        <color indexed="8"/>
        <rFont val="Gill Sans MT"/>
        <family val="2"/>
      </rPr>
      <t xml:space="preserve">Número de órdenes de pago devueltas  a la UAI sobre el total de órdenes enviadas para control de calidad, expresado en porcentaje
</t>
    </r>
    <r>
      <rPr>
        <b/>
        <sz val="10"/>
        <color indexed="8"/>
        <rFont val="Gill Sans MT"/>
        <family val="2"/>
      </rPr>
      <t xml:space="preserve">
</t>
    </r>
  </si>
  <si>
    <t>&lt;=2%</t>
  </si>
  <si>
    <r>
      <rPr>
        <b/>
        <sz val="10"/>
        <color indexed="8"/>
        <rFont val="Gill Sans MT"/>
        <family val="2"/>
      </rPr>
      <t>Calidad de la revisión de contratos – CROC</t>
    </r>
    <r>
      <rPr>
        <sz val="10"/>
        <color indexed="8"/>
        <rFont val="Gill Sans MT"/>
        <family val="2"/>
      </rPr>
      <t xml:space="preserve">
Número  de  contratos  devueltos  a  la  UAI  sobre  el  total  de  contratos enviados para registro, expresado en porcentaje.</t>
    </r>
  </si>
  <si>
    <t>&lt;=5%</t>
  </si>
  <si>
    <t>&lt;48 horas laborables</t>
  </si>
  <si>
    <t>&gt; =85%</t>
  </si>
  <si>
    <r>
      <t xml:space="preserve">Eficacia de la autorización de órdenes de pago -EAP   </t>
    </r>
    <r>
      <rPr>
        <sz val="10"/>
        <color theme="1"/>
        <rFont val="Gill Sans MT"/>
        <family val="2"/>
      </rPr>
      <t>Número total de horas invertidas en el proceso dividido entre el total de órdenes de pago tramitadas</t>
    </r>
  </si>
  <si>
    <r>
      <t xml:space="preserve">Puntualidad de la revisión de las órdenes de pago -PROP                                      </t>
    </r>
    <r>
      <rPr>
        <sz val="10"/>
        <color theme="1"/>
        <rFont val="Gill Sans MT"/>
        <family val="2"/>
      </rPr>
      <t>Número de órdenes de pago tramitadas en máximo de 48 horas dividido entre el total de órdenes recibidas, expresado en porcentaje.</t>
    </r>
  </si>
  <si>
    <t>9. Diseñar e Implantar el Modelo o Ejemplo de Entidad Pública Basado en Sistemas</t>
  </si>
  <si>
    <t>9.16.1</t>
  </si>
  <si>
    <t>DFENC</t>
  </si>
  <si>
    <t>9.16.2</t>
  </si>
  <si>
    <t>9.16.3</t>
  </si>
  <si>
    <t>9.16.4</t>
  </si>
  <si>
    <t>9.16.5</t>
  </si>
  <si>
    <t>9.16.6</t>
  </si>
  <si>
    <t>Lanzamiento de la Escuela con una oferta Académica y Docente Renovada</t>
  </si>
  <si>
    <t>9.16.7</t>
  </si>
  <si>
    <t>Elaborar cronograma de cursos a impartir en el 2018</t>
  </si>
  <si>
    <t>Cronograma de capacitación elaborado</t>
  </si>
  <si>
    <t>DFENC/DRH</t>
  </si>
  <si>
    <t>Necesidades de capacitación levantadas durante la elaboración del POA 2018 y plan de compras</t>
  </si>
  <si>
    <t>9.16.8</t>
  </si>
  <si>
    <t>Elaborar programa de contenido y material didáctico para Especialidad y Certificación del IAIRD</t>
  </si>
  <si>
    <t>Programa del curso con temas y contenido elaborado</t>
  </si>
  <si>
    <t>Coordinador Académico</t>
  </si>
  <si>
    <t>9.16.9</t>
  </si>
  <si>
    <t>Elaborar programa de contenido y material didáctico para cursos sistemas de informática de la CGR, Redes y NOBACI</t>
  </si>
  <si>
    <t>9.16.10</t>
  </si>
  <si>
    <t>Elaborar propuesta contenido  y material didáctico cursos de Gestión Pública Moderna</t>
  </si>
  <si>
    <t>9.16.11</t>
  </si>
  <si>
    <t xml:space="preserve">Elaborar propuesta contenido Sistema de Inversión Gubernamental </t>
  </si>
  <si>
    <t>9.16.12</t>
  </si>
  <si>
    <t>Elaborar propuesta contenido y material didáctico  curso Sistema Nacional de Compras y Contrataciones</t>
  </si>
  <si>
    <t>9.16.13</t>
  </si>
  <si>
    <t>Elaborar propuesta contenido y material didáctico  Sistema Integrado de Gestión Financiera</t>
  </si>
  <si>
    <t>9.16.14</t>
  </si>
  <si>
    <t>Realizar propuesta contenido y material didáctico  curso  Sistema de formulación y Ejecución Presupuestaria del Gobierno Dominicano</t>
  </si>
  <si>
    <t>9.16.15</t>
  </si>
  <si>
    <t>Realizar propuesta contenido y material didáctico curso Sistema de Contabilidad Gubernamental</t>
  </si>
  <si>
    <t>9.16.16</t>
  </si>
  <si>
    <t>Elaborar propuesta contenido y material didáctico curso Sistema Nacional de Control Interno y las NOBACI</t>
  </si>
  <si>
    <t>Coordinador Académico/ Encargado Desarrollo Normativo</t>
  </si>
  <si>
    <t>9.16.17</t>
  </si>
  <si>
    <t>Elaborar propuesta contenido y material didáctico  curso Enfoque Normativo y Sistémico de la Auditoria Financiera Gubernamental</t>
  </si>
  <si>
    <t>Coordinador Académico/ DAIG</t>
  </si>
  <si>
    <t>9.16.18</t>
  </si>
  <si>
    <t>Elaborar propuesta contenido y material didáctico  curso Auditoria Interna</t>
  </si>
  <si>
    <t>Coordinador Académico/DAI</t>
  </si>
  <si>
    <t>Realizar propuesta contenido y material didáctico  curso de Especialidades Y Certificación del IAIRD</t>
  </si>
  <si>
    <t>Coordinador Académico/ Encargado Desarrollo TI</t>
  </si>
  <si>
    <t>Realizar propuesta contenido y material didáctico  curso  Sistema de Diagnóstico NOBACI</t>
  </si>
  <si>
    <t>Revisar y aprobar propuesta de contenido de los programas de los distintos cursos a impartir en el CC</t>
  </si>
  <si>
    <t>Presentación Propuesta y plan/ Hoja de asistencia/ minuta</t>
  </si>
  <si>
    <t>Propuestas de programas cursos a impartir en el 2018</t>
  </si>
  <si>
    <t>Impartir cursos basados en cada una de las propuestas de contenido aprobadas, acorde al cronograma 2018.</t>
  </si>
  <si>
    <t>Diplomas y listado asistencia de cursos impartidos</t>
  </si>
  <si>
    <t>Cronograma de cursos a impartir en la FENC</t>
  </si>
  <si>
    <t>Realizar informe de cursos impartidos durante 2018, elaborar memoria anual sobre el CC</t>
  </si>
  <si>
    <t>Memoria anual del Departamento elaborada y enviada a la DPYD</t>
  </si>
  <si>
    <t>DFEC</t>
  </si>
  <si>
    <t>Programas de contenido de los cursos, listas de asistencias, encuestas realizadas, cronograma de docencia actualizado con avances</t>
  </si>
  <si>
    <t>08.01.18</t>
  </si>
  <si>
    <t>22.01.18</t>
  </si>
  <si>
    <t>24.01.18</t>
  </si>
  <si>
    <t>26.01.18</t>
  </si>
  <si>
    <t>15.03.18</t>
  </si>
  <si>
    <t>30.03.18</t>
  </si>
  <si>
    <t>05.04.18</t>
  </si>
  <si>
    <t>15.04.18</t>
  </si>
  <si>
    <t>30.04.18</t>
  </si>
  <si>
    <t>15.05.18</t>
  </si>
  <si>
    <t>9.18 Programa de
desarrollo
profesional del
personal de TI
ejecutado en un
100%.</t>
  </si>
  <si>
    <t>Cumplimiento del Programa de Capacitación del Personal de TI – CPCTI</t>
  </si>
  <si>
    <t>9.18.1</t>
  </si>
  <si>
    <t>9.18.2</t>
  </si>
  <si>
    <t>9.18.3</t>
  </si>
  <si>
    <t>Cumplimiento del Programa de Certificaciones de la función de TI de la CGR – CPCTI</t>
  </si>
  <si>
    <t>9.20 CGR certificada en
la norma NORTIC
A4– Estándares para
la interoperabilidad
entre los
organismos del
Estado dominicano.</t>
  </si>
  <si>
    <t>9.20.1</t>
  </si>
  <si>
    <t>9.21 CGR certificada en
la norma NORTIC
B1– Estándares para
la implementación y
gestión de la
conectividad en el
Estado dominicano.</t>
  </si>
  <si>
    <t>9.21.1</t>
  </si>
  <si>
    <t>9.22 Índice de satisfacción de clientes externos (Instituciones) y clientes internos (Departamentos de la CGR) del 85%.</t>
  </si>
  <si>
    <t>9.23 95% el programa de implantación de nuevas aplicaciones y/o existentes definido alcanzado.</t>
  </si>
  <si>
    <t>Trimestralmente a partir del 30.06.18</t>
  </si>
  <si>
    <t xml:space="preserve">Elaborar Plan para la ejecución del Programa de socialización </t>
  </si>
  <si>
    <t>7. Ampliar la Capacidad Operativa de la CGR hasta cubrir todo el ámbito de su competencia</t>
  </si>
  <si>
    <t>Optimización de la gestión de la CGR</t>
  </si>
  <si>
    <t>Definir y concertar  alcance con personal del Sistema Nacional de Salud (SNS)</t>
  </si>
  <si>
    <t>Minuta de reunión y hoja de asistencia</t>
  </si>
  <si>
    <t>Borrador de propuesta elaborada (Versión 1.0)</t>
  </si>
  <si>
    <t>Listado de Hospitales suministrado por el SNS y Cronograma</t>
  </si>
  <si>
    <t xml:space="preserve">Minuta de reunión y hoja de asistencia </t>
  </si>
  <si>
    <t>Reunión con  la DUAI  para presentación de la propuesta</t>
  </si>
  <si>
    <t>Elaboración de acta de constitución del proyecto</t>
  </si>
  <si>
    <t xml:space="preserve">Acta de Constitución del Proyecto elaborada </t>
  </si>
  <si>
    <t>Crear cronograma de Proyecto</t>
  </si>
  <si>
    <t>Plan de proyecto elaborado con tareas, responsables y fechas de compromiso (Versión 1.0)</t>
  </si>
  <si>
    <t>Presentar Plan del Proyecto para aprobación de la MAE</t>
  </si>
  <si>
    <t>Realizar instalación en todas los hospitales del SNS</t>
  </si>
  <si>
    <t>Sistema TRE instalado en los equipos de Originadores y Revisores</t>
  </si>
  <si>
    <t>Encargado de Soporte TI</t>
  </si>
  <si>
    <t>Listado de hospitales a instalar acorde al cronograma</t>
  </si>
  <si>
    <t>Formulario de aceptación de los hospitales y UAIs asociadas</t>
  </si>
  <si>
    <t>7.1.8</t>
  </si>
  <si>
    <t>Director DDN</t>
  </si>
  <si>
    <t>30.01.18</t>
  </si>
  <si>
    <t xml:space="preserve">Elaborar presentación propuesta de plan de despliegue en los hospitales  </t>
  </si>
  <si>
    <t>7.1  25 hospitales  del SNS con el proceso de  Autorización de Pagos (cheques) implementados.</t>
  </si>
  <si>
    <r>
      <t xml:space="preserve">Cantidad de hospitales con procesos misionales de Autorización de
Pagos (cheques) implementados: </t>
    </r>
    <r>
      <rPr>
        <sz val="10"/>
        <color indexed="8"/>
        <rFont val="Calibri"/>
        <family val="2"/>
      </rPr>
      <t xml:space="preserve">Permite  confirmar  que  el  proceso  de  implementación   de  la  función  se desarrolla de acuerdo con el plan establecido.
</t>
    </r>
  </si>
  <si>
    <t>2.1 / 2.2 Dos Auditorías Internas Piloto con aplicación del MAIG y Guías especializadas en áreas estratégicas de la END 2030.</t>
  </si>
  <si>
    <t>24.04.18</t>
  </si>
  <si>
    <t>28.04.18</t>
  </si>
  <si>
    <t>03.05.18</t>
  </si>
  <si>
    <t>09.05.18</t>
  </si>
  <si>
    <t>12.05.18</t>
  </si>
  <si>
    <t>23.05.18</t>
  </si>
  <si>
    <t>30.05.18</t>
  </si>
  <si>
    <t>21.04.18</t>
  </si>
  <si>
    <t>05.05.18</t>
  </si>
  <si>
    <t>10.05.18</t>
  </si>
  <si>
    <t>04.05.18</t>
  </si>
  <si>
    <t>19.05.18</t>
  </si>
  <si>
    <t>24.05.18</t>
  </si>
  <si>
    <t>Lograr un nivel mínimo de 90% en el  índice de efectividad  operacional de la Dirección  a  diciembre 2018</t>
  </si>
  <si>
    <t>Resultados de encuesta de satisfacción</t>
  </si>
  <si>
    <t>1.1</t>
  </si>
  <si>
    <t>1.2</t>
  </si>
  <si>
    <t>1.3</t>
  </si>
  <si>
    <t>1.4</t>
  </si>
  <si>
    <t>DAF / DPD</t>
  </si>
  <si>
    <t>Elaborar cuestionario de encuesta</t>
  </si>
  <si>
    <t>Aplicar encuesta</t>
  </si>
  <si>
    <t>Análisis de resultados</t>
  </si>
  <si>
    <t>Elaboración de informe de Encuesta</t>
  </si>
  <si>
    <t>01.12.2018</t>
  </si>
  <si>
    <t>10.12.2018</t>
  </si>
  <si>
    <t>25.12.2018</t>
  </si>
  <si>
    <t>31.12.2018</t>
  </si>
  <si>
    <t>Material gastable de oficina</t>
  </si>
  <si>
    <t>CI</t>
  </si>
  <si>
    <t>Dirección Administrativa y Financiera</t>
  </si>
  <si>
    <t xml:space="preserve">5.5 Equipo de la DAI capacitado en Auditoría del Marco de Auditoría Interna </t>
  </si>
  <si>
    <t>31.07.2018</t>
  </si>
  <si>
    <t>01.05.2018</t>
  </si>
  <si>
    <t>15.06.2018</t>
  </si>
  <si>
    <t>15.07.2018</t>
  </si>
  <si>
    <t>20.07.2018</t>
  </si>
  <si>
    <t>25.07.2018</t>
  </si>
  <si>
    <t>15.08.2018</t>
  </si>
  <si>
    <t>31.03.2018</t>
  </si>
  <si>
    <t>Implementar Sistema TRE Contratos  en 25 hospitales acorde al cronograma de proyecto</t>
  </si>
  <si>
    <t>20.12.18</t>
  </si>
  <si>
    <t>31.01.2018</t>
  </si>
  <si>
    <t>15.02.2018</t>
  </si>
  <si>
    <t>31.07.18</t>
  </si>
  <si>
    <t>17.04.18</t>
  </si>
  <si>
    <t>19.04.18</t>
  </si>
  <si>
    <t>15.07.18</t>
  </si>
  <si>
    <t>15.12.18</t>
  </si>
  <si>
    <t>30.08.18</t>
  </si>
  <si>
    <t>15.09.18</t>
  </si>
  <si>
    <t>30.12.18</t>
  </si>
  <si>
    <t>08.05.18</t>
  </si>
  <si>
    <t>30.06.18</t>
  </si>
  <si>
    <t>06.06.18</t>
  </si>
  <si>
    <t>31.05.18</t>
  </si>
  <si>
    <t>09.06.18</t>
  </si>
  <si>
    <t>13.06.18</t>
  </si>
  <si>
    <t>08.08.18</t>
  </si>
  <si>
    <t>15.08.18</t>
  </si>
  <si>
    <t>30.09.18</t>
  </si>
  <si>
    <t>09.10.18</t>
  </si>
  <si>
    <t>31.10.18</t>
  </si>
  <si>
    <t xml:space="preserve">9.2 Diagnóstico Organizacional de la CGR (Estructura, funciones, procesos, procedimientos, sistemas, etc…)
</t>
  </si>
  <si>
    <t>9.2.8</t>
  </si>
  <si>
    <t>Manual de funciones revisado y minuta de reuniones</t>
  </si>
  <si>
    <t>Encargado de Desarrollo Institucional</t>
  </si>
  <si>
    <t>9.2.9</t>
  </si>
  <si>
    <t>Revisar y actualizar  el Manual de Cargos vigente aprobado por la MAE y refrendado por el MAP (Res. No.2-2010) junto a RH</t>
  </si>
  <si>
    <t xml:space="preserve">Manual de cargos revisado y minuta de reuniones </t>
  </si>
  <si>
    <t>9.2.10</t>
  </si>
  <si>
    <t>DPyD</t>
  </si>
  <si>
    <t>9.2.11</t>
  </si>
  <si>
    <t>Plan de diagnóstico elaborado
 ( Versión 1.0)</t>
  </si>
  <si>
    <t>9.2.12</t>
  </si>
  <si>
    <t>9.2.13</t>
  </si>
  <si>
    <t>Reuniones de revisión de las áreas</t>
  </si>
  <si>
    <t>Elaborar informe de cada área sobre las  oportunidades detectadas y recomendaciones, acorde al plan según las mismas sean completadas</t>
  </si>
  <si>
    <t>Informe  de Diagnóstico realizado (Versión 1.0)</t>
  </si>
  <si>
    <t>Revisar informe, ajustar y presentar a la máxima autoridad</t>
  </si>
  <si>
    <t>Informe de Diagnóstico realizado (Versión 2.0) aprobado</t>
  </si>
  <si>
    <t>9.15 SCI de la CGR
actualizado.</t>
  </si>
  <si>
    <t>9.15.1</t>
  </si>
  <si>
    <t>9.15.2</t>
  </si>
  <si>
    <t>9.15.3</t>
  </si>
  <si>
    <t>III fortalecimiento de la Capacidad Institucional de la CGR</t>
  </si>
  <si>
    <t>b) Limpieza de costa y reforestación</t>
  </si>
  <si>
    <t xml:space="preserve">c) Caminata 5k a favor de la salud. </t>
  </si>
  <si>
    <t>a) Campamento de verano de corta duración.</t>
  </si>
  <si>
    <t>b) Concurso escribir un cuento sobre valores para los hijos de los colaboradores, tres categoría de edades y dos renglones, ilustración y escribir.  El premio podría incluir la publicación del cuento.</t>
  </si>
  <si>
    <t>c) Mes de la familia actividades deportivas y recreativas.</t>
  </si>
  <si>
    <t>d) Cursos virtuales: Seminarios web o webinar; cursos online en nuestra institución contamos con verdaderos expertos en control interno, podemos formar capacitadores virtuales para dar cursos y seminarios web.</t>
  </si>
  <si>
    <t>Meta</t>
  </si>
  <si>
    <t xml:space="preserve">Ejecución del Plan de Comunicaciones </t>
  </si>
  <si>
    <t>10 ACTIVIDADES DURANTE EL AñO (EMPEZANDO EN FEBRERO)</t>
  </si>
  <si>
    <t>ABARCA LAS 7,200 ESCUELAS A NIVEL NACIONAL</t>
  </si>
  <si>
    <t>AñO ENTERO</t>
  </si>
  <si>
    <t>DOS VECES AL AñO</t>
  </si>
  <si>
    <t>VERANO
JULIO</t>
  </si>
  <si>
    <t>NOVIEMBRE</t>
  </si>
  <si>
    <t>MARZO</t>
  </si>
  <si>
    <t>ABRIL/ JUNIO</t>
  </si>
  <si>
    <t>****</t>
  </si>
  <si>
    <t>VER CON RH</t>
  </si>
  <si>
    <t>* VER SI SE DEBERIA ESTIMAR UN PRESUPUESTO MAYOR</t>
  </si>
  <si>
    <t>COMENTARIO</t>
  </si>
  <si>
    <t>MEDIOS DE COMUNICACION NACIONAL, RADIOS..ETC
* LA CONTRATACION DE UNA AGENCIA PUBLICITARIA IMPLICARIA PARA UN COMERCIAL 1 MILLON PARA CADA TRIMESTRE.
* UNA CUñA RONDARIAN POR RD$100,000 (EN UN MES SE DEBERIA COLOCAR 22 CUÑAS)</t>
  </si>
  <si>
    <t>*.ALQUILER DEL SALON, ALIMENTOS Y BEBIDAS, CONTRATACION DE AGENCIAS PARA PRODUCCION AUDIOVISUAL
IMPRESOS POP (BANNERS, HABLADORES, )</t>
  </si>
  <si>
    <t>*ACUERDO CON MINISTERIO DE EDUCACION (ESTUDIANTE MERITORIO DE CADA ESCUELA PARA QUE EL ESTUDIANTE SEA REPRESENTANTE….
*VIATICOS, TRANSPORTE, COMBUSTIBLE, PAPELERIA..ETC</t>
  </si>
  <si>
    <t>*LOS ESTUDIANTES VISITARAN LA SEDE, AL IGUAL CGR VISITARA LAS ESCUELA.
*ALIMENTOS Y BEBIDAS (REFIGERIOS)
* IMPRESOS
(SE REALIZARA UNA VISITA INTERNA/EXTERNA MENSUAL = 24 TOTAL AL AÑO)</t>
  </si>
  <si>
    <t>* VIATICOS, COMBUSTIBLE, MATERIAL DE LIMPIEZA, IMPRESOS</t>
  </si>
  <si>
    <t>* VIATICOS, COMBUSTIBLE, MATERIAL DE LIMPIEZA,  IMPRESOS</t>
  </si>
  <si>
    <t>* VIATICOS, MATERIAL DE LIMPIEZA, IMPRESOS</t>
  </si>
  <si>
    <t>* RESPONDE A UNA RESPONSABILIDAD SOCIAL, ESTABLECER UN PROGRAMA CON INSTITUCIONES LUDICAS PARA LOS NIÑOS EN VACACIONES</t>
  </si>
  <si>
    <t>* CUENTAS:  IMPRESOS, CAMISETAS, GORRAS, ALIMENTOS Y TRANSPORTE, SUVENIR</t>
  </si>
  <si>
    <t>* CAMISETAS, ALIMENTOS, GORRAS, ALQUILER DE EQUIPOS AUDIOVISUALES, CERTIFICADOS DE RECONOCIMIENTOS.</t>
  </si>
  <si>
    <t>* TOMA EN CUENTA COSTO DE LICENCIAS</t>
  </si>
  <si>
    <t>* COMPRA DE MODEMS, CAMARAS, TARJETAS,  PEDESTALES.ETC</t>
  </si>
  <si>
    <t>* AISLAMIENTO ACUSTICO, INSTALACION DE LUCES, EQUIPOS  DE SONIDOS,  PC DE EDICION,</t>
  </si>
  <si>
    <t>*CONSULTAR CON TI</t>
  </si>
  <si>
    <t>*  CONTRATACION DE CAPACITADORES EN ESA TECNOLOGIA</t>
  </si>
  <si>
    <t>REVISAR MONTO
*PANTALLA LED</t>
  </si>
  <si>
    <t>IMPRESOS</t>
  </si>
  <si>
    <t>* CONSULTAR CON TI</t>
  </si>
  <si>
    <t>* CONTRATACIONES DE ASESORES, AGENCIA</t>
  </si>
  <si>
    <t xml:space="preserve">* VALIDAR CON RECURSOS HUMANOS (CONTEMPLAR </t>
  </si>
  <si>
    <t>REPETIDO</t>
  </si>
  <si>
    <t>9.4.1</t>
  </si>
  <si>
    <t>9.4.2</t>
  </si>
  <si>
    <t>9.4.3</t>
  </si>
  <si>
    <t>9.4.4</t>
  </si>
  <si>
    <t>9.4.5</t>
  </si>
  <si>
    <t>9.4.6</t>
  </si>
  <si>
    <t>9.4.7</t>
  </si>
  <si>
    <t>9.4.8</t>
  </si>
  <si>
    <t>9.4.9</t>
  </si>
  <si>
    <t>DIRECTOR COMUNICACIONES</t>
  </si>
  <si>
    <t xml:space="preserve">Revisar y actualizar  el Manual de Funciones </t>
  </si>
  <si>
    <t>Estructura aprobada</t>
  </si>
  <si>
    <t>30.11.18</t>
  </si>
  <si>
    <t>Elaborar plan de trabajo por área de la CGR para revisión Manual de procedimientos</t>
  </si>
  <si>
    <t>15.10.18</t>
  </si>
  <si>
    <t>Revisar Matrices de Autodiagnóstico</t>
  </si>
  <si>
    <t>Revisar vigencia de documentos</t>
  </si>
  <si>
    <t>4. Actualizar el Marco Técnico del Control Interno</t>
  </si>
  <si>
    <t>Informe de encuesta elaborado</t>
  </si>
  <si>
    <t>DPD / DRH</t>
  </si>
  <si>
    <t xml:space="preserve">DPD  </t>
  </si>
  <si>
    <t>Capacitación en administración de base de datos AQL Server 2016</t>
  </si>
  <si>
    <t>Capacitación realizada y examen aprobado por parte del participante</t>
  </si>
  <si>
    <t>C.mejía</t>
  </si>
  <si>
    <t>Cronograma de cursos de las distintos proveedores y cotización</t>
  </si>
  <si>
    <t>US$2,500.00</t>
  </si>
  <si>
    <t>Implementing data warehouse</t>
  </si>
  <si>
    <t>CompTia Security+</t>
  </si>
  <si>
    <t>US$3,500,00</t>
  </si>
  <si>
    <t>9.18.4</t>
  </si>
  <si>
    <t>Fortinet</t>
  </si>
  <si>
    <t>US$3,500.00</t>
  </si>
  <si>
    <t>9.18.5</t>
  </si>
  <si>
    <t>Arquitectura de software</t>
  </si>
  <si>
    <t>9.18.6</t>
  </si>
  <si>
    <t>Análisis de sistemas</t>
  </si>
  <si>
    <t>9.18.7</t>
  </si>
  <si>
    <t>ITIL</t>
  </si>
  <si>
    <t>US$1,500.00</t>
  </si>
  <si>
    <t>Elaborar acuerdo de interoperabilidad con las instituciones que CGR realiza intercambio de información</t>
  </si>
  <si>
    <t>Acuerdo de interoperabilidad firmado por las instituciones</t>
  </si>
  <si>
    <t>J. Volquez/C. Mejía</t>
  </si>
  <si>
    <t>Formato de acuerdo de interoperabilidad requerido por la OPTIC</t>
  </si>
  <si>
    <t>9.22.1</t>
  </si>
  <si>
    <t>9.22.2</t>
  </si>
  <si>
    <t>9.22.3</t>
  </si>
  <si>
    <t>9.22.4</t>
  </si>
  <si>
    <t>9.22.5</t>
  </si>
  <si>
    <t>9.22.6</t>
  </si>
  <si>
    <t>9.23.1</t>
  </si>
  <si>
    <t>Mantenimiento anual de aplicaciones de 3ros: Eikon, Delphos, Softland, TRE,</t>
  </si>
  <si>
    <t>Pago de mantenimiento realizado</t>
  </si>
  <si>
    <t>C. Mejía</t>
  </si>
  <si>
    <t>Contratos de mantenimiento</t>
  </si>
  <si>
    <t>9.23.2</t>
  </si>
  <si>
    <t>Adquisición de computadores personales y laptops para sustituir equipos por obsolescencia y/o crecimiento de la operación ( estimado 35 Pc y 15 laptops)</t>
  </si>
  <si>
    <t>Equipos adquiridos</t>
  </si>
  <si>
    <t>30/6/218</t>
  </si>
  <si>
    <t>Plan de relanzamiento de la FENC, plan de crecimiento de la CGR</t>
  </si>
  <si>
    <t>US$34,000.00</t>
  </si>
  <si>
    <t>9.23.3</t>
  </si>
  <si>
    <t>Adquirir licencias de antivirus ( estimado 100 para cubrir nueva adquisición de Pc y crecimiento)</t>
  </si>
  <si>
    <t>Licencias adquiridas</t>
  </si>
  <si>
    <t>Cantidad de nuevas PC adquiridas</t>
  </si>
  <si>
    <t>US$5,000.00</t>
  </si>
  <si>
    <t>9.23.4</t>
  </si>
  <si>
    <t>Incorporar nuevas funcionalidades en el TRE</t>
  </si>
  <si>
    <t>Nuevo acuerdo con PNUD firmado y funcionalidades incorporadas en el sistema</t>
  </si>
  <si>
    <t>k. Castillo</t>
  </si>
  <si>
    <t>Inventario de funcionalidades a incorporar</t>
  </si>
  <si>
    <t>US$125,000.00</t>
  </si>
  <si>
    <t>9.23.5</t>
  </si>
  <si>
    <t>Herramienta implementada</t>
  </si>
  <si>
    <t>Requerimientos de funcionalidades a ser suplidas por la herramienta</t>
  </si>
  <si>
    <t>9.23.6</t>
  </si>
  <si>
    <t>9.23.7</t>
  </si>
  <si>
    <t>9.23.8</t>
  </si>
  <si>
    <t xml:space="preserve">Sistema CCTV (estimado 46) para sustituir equipos por obsolescencia y/o crecimiento de la operación </t>
  </si>
  <si>
    <t>Camaras de Seguridad solución completa</t>
  </si>
  <si>
    <t>A. German</t>
  </si>
  <si>
    <t>US$85,000,00</t>
  </si>
  <si>
    <t xml:space="preserve">Requerimientos técnicos y funcionales </t>
  </si>
  <si>
    <t>Adquisición licencias herramienta auditoría ( incremento de 15 licencias más entrenamiento)</t>
  </si>
  <si>
    <t>US$81,000.00</t>
  </si>
  <si>
    <t>Adquisición de Lectores biometricos para sustituir equipos por obsolescencia y/o crecimiento de la operación ( estimado 100 )</t>
  </si>
  <si>
    <t xml:space="preserve">Control de Asistencia </t>
  </si>
  <si>
    <t>US$ 55,000,00</t>
  </si>
  <si>
    <t>30.10.18</t>
  </si>
  <si>
    <t>15-10.18</t>
  </si>
  <si>
    <t>01.09.18</t>
  </si>
  <si>
    <t>10.09.18</t>
  </si>
  <si>
    <t>20.09.18</t>
  </si>
  <si>
    <t>DPD</t>
  </si>
  <si>
    <t xml:space="preserve">Análisis de oportunidades detectadas  </t>
  </si>
  <si>
    <r>
      <rPr>
        <b/>
        <sz val="10"/>
        <color indexed="8"/>
        <rFont val="Calibri"/>
        <family val="2"/>
      </rPr>
      <t xml:space="preserve">Estructura del SCII
de la CGR – ESCIC: </t>
    </r>
    <r>
      <rPr>
        <sz val="10"/>
        <color indexed="8"/>
        <rFont val="Calibri"/>
        <family val="2"/>
      </rPr>
      <t xml:space="preserve">Mide el nivel de desarrollo  de la estructura  del SCI, implementación  de las NOBACI en la CGR.   a partir del segundo año, y en adelante, se mantenga en nivel “Satisfactorio”.
</t>
    </r>
  </si>
  <si>
    <t>Informe de revisión de Matrices</t>
  </si>
  <si>
    <t>Nuevas versiones de documentos elaboradas</t>
  </si>
  <si>
    <t>Actualizar documentos en el Sistema NOBACI</t>
  </si>
  <si>
    <t>Sistema actualizado</t>
  </si>
  <si>
    <t>Dar seguimiento a la ejecución el Plan de Readecuación física de la FENC.</t>
  </si>
  <si>
    <t>Correos de seguimiento dirigidos a la DAF y a DAT</t>
  </si>
  <si>
    <t>Cronograma Adecuación aprobado</t>
  </si>
  <si>
    <t>Planta física de la FENC remodelada, correo de aceptación y cumplimiento de entregables en base a los TDR (Términos de Referencia y Contrato)</t>
  </si>
  <si>
    <t>Modificación de la Plataforma Tecnológica de la Escuela</t>
  </si>
  <si>
    <t>Dar seguimiento a TI en la elaboración del  requerimiento a la DAF para inicio del proceso de Adquisición de los equipos para la adecuación Tecnológica de las aulas virtuales</t>
  </si>
  <si>
    <t>Requerimiento realizado via TRANSDOC/ Correo electrónico</t>
  </si>
  <si>
    <t>Borrador de cronograma Tecnológico</t>
  </si>
  <si>
    <t>Asegurar  junto a la DTI el cumplimiento de las especificaciones ténicas satisfacen las necesidades  detectadas en el diagnóstico.</t>
  </si>
  <si>
    <t>Correos de aceptación, seguimiento y cumplimiento de las necesidades detectadas.</t>
  </si>
  <si>
    <t xml:space="preserve">Términos de Referencia </t>
  </si>
  <si>
    <t>Elaborar informe de impacto y beneficios  positivos de la inversión realizada por la adecuación física y el equipamiento tecnológico de la FENC</t>
  </si>
  <si>
    <t>Informe elaborado con los beneficios a obtener fruto de las adecuaciones</t>
  </si>
  <si>
    <t>Terminos de referencia TI publicado en licitación</t>
  </si>
  <si>
    <t>Ajustes a la Estructura Organizacional</t>
  </si>
  <si>
    <t>Elaborar propuesta de Modificación de la Estructura Organizativa de la Escuela junto DPD y RH</t>
  </si>
  <si>
    <t>Organigrama de la estructura elaborado y considerado para el cambio de Estructura organizacional</t>
  </si>
  <si>
    <t>DFENC/DPD/DRH</t>
  </si>
  <si>
    <t>9.16.19</t>
  </si>
  <si>
    <t>9.16.20</t>
  </si>
  <si>
    <t>9.16.21</t>
  </si>
  <si>
    <t>9.16.22</t>
  </si>
  <si>
    <t>9.16.23</t>
  </si>
  <si>
    <t>9.16 Equipamiento
tecnológico y
didáctico de la
FENC con base en
resultados el
diagnóstico.</t>
  </si>
  <si>
    <r>
      <t>4.Resultados de la Evaluación – RE:</t>
    </r>
    <r>
      <rPr>
        <sz val="10"/>
        <color indexed="8"/>
        <rFont val="Gill Sans MT"/>
        <family val="2"/>
      </rPr>
      <t xml:space="preserve">Establece del total de personas capacitadas, el porcentaje que obtuvo
calificación satisfactoria o superior en las evaluaciones realizadas para
confirmar la asimilación de los conocimientos.
</t>
    </r>
    <r>
      <rPr>
        <b/>
        <sz val="10"/>
        <color indexed="8"/>
        <rFont val="Gill Sans MT"/>
        <family val="2"/>
      </rPr>
      <t xml:space="preserve">
5.Satisfacción de la Capacitación – SC:</t>
    </r>
    <r>
      <rPr>
        <sz val="10"/>
        <color indexed="8"/>
        <rFont val="Gill Sans MT"/>
        <family val="2"/>
      </rPr>
      <t xml:space="preserve">De una encuesta hecha a los participantes al terminar cada evento de
capacitación, establece del total, el porcentaje que en promedio calificó los programas con niveles superior o igual a satisfactorio.
</t>
    </r>
  </si>
  <si>
    <t xml:space="preserve">Las actividades requeridas para ajustar la infraestructura física, tecnológica y de comunicaciones de la FENC,  incluidas en el Plan de Acción, se entienden formarán parte integral de este POA. </t>
  </si>
  <si>
    <r>
      <rPr>
        <b/>
        <sz val="10"/>
        <color indexed="8"/>
        <rFont val="Calibri"/>
        <family val="2"/>
      </rPr>
      <t>NOTA 1</t>
    </r>
    <r>
      <rPr>
        <sz val="10"/>
        <color indexed="8"/>
        <rFont val="Calibri"/>
        <family val="2"/>
      </rPr>
      <t>:</t>
    </r>
  </si>
  <si>
    <r>
      <rPr>
        <b/>
        <sz val="10"/>
        <color indexed="8"/>
        <rFont val="Calibri"/>
        <family val="2"/>
      </rPr>
      <t xml:space="preserve">NOTA 2 : </t>
    </r>
  </si>
  <si>
    <r>
      <rPr>
        <b/>
        <sz val="10"/>
        <color indexed="8"/>
        <rFont val="Gill Sans MT"/>
        <family val="2"/>
      </rPr>
      <t xml:space="preserve">Los  indicadores  de las Metas </t>
    </r>
    <r>
      <rPr>
        <sz val="10"/>
        <color indexed="8"/>
        <rFont val="Gill Sans MT"/>
        <family val="2"/>
      </rPr>
      <t>se medirán bimensualmente y forman parte de la evaluación del POA del área.</t>
    </r>
    <r>
      <rPr>
        <b/>
        <sz val="10"/>
        <color indexed="8"/>
        <rFont val="Gill Sans MT"/>
        <family val="2"/>
      </rPr>
      <t xml:space="preserve"> El resultado de los mismos afectan directamente al Plan Estratégico en su avance y a la evaluación de desempeño del Director del área. Esta bajo su responsabilidad enviar a la Dir. de Planificación los resultados correspondientes a mas tardar el dia 05 de cada tercer mes ( siguiente mes a los dos meses que se esten midiendo en el período)</t>
    </r>
  </si>
  <si>
    <t xml:space="preserve">9.22 Índice de satisfacción de
clientes externos (Instituciones) y
clientes internos (Departamentos de la CGR) del 85%.
</t>
  </si>
  <si>
    <r>
      <rPr>
        <b/>
        <sz val="10"/>
        <color indexed="8"/>
        <rFont val="Calibri"/>
        <family val="2"/>
      </rPr>
      <t>1.Capacitación por el
Desempeño – CPDE</t>
    </r>
    <r>
      <rPr>
        <sz val="10"/>
        <color indexed="8"/>
        <rFont val="Calibri"/>
        <family val="2"/>
      </rPr>
      <t xml:space="preserve">: Establece del total de programas de capacitación, el porcentaje de
programas nuevos y/o ajustados con base en los resultados de la evaluación en el desempeño.
</t>
    </r>
    <r>
      <rPr>
        <b/>
        <sz val="10"/>
        <color indexed="8"/>
        <rFont val="Calibri"/>
        <family val="2"/>
      </rPr>
      <t>2.Cumplimiento del Plan de Capacitación Interno – CPCI:</t>
    </r>
    <r>
      <rPr>
        <sz val="10"/>
        <color indexed="8"/>
        <rFont val="Calibri"/>
        <family val="2"/>
      </rPr>
      <t xml:space="preserve">Mide el cumplimiento del Plan de Capacitación Interno, en función de número de eventos realizados frente al número planificado, expresado en porcentaje.
</t>
    </r>
    <r>
      <rPr>
        <b/>
        <sz val="10"/>
        <color indexed="8"/>
        <rFont val="Calibri"/>
        <family val="2"/>
      </rPr>
      <t>3. Cumplimiento del Plan de CapacitaciónExterno – CPCE:</t>
    </r>
    <r>
      <rPr>
        <sz val="10"/>
        <color indexed="8"/>
        <rFont val="Calibri"/>
        <family val="2"/>
      </rPr>
      <t xml:space="preserve">Mide el cumplimiento del Plan de Capacitación Externo, en función de
número de eventos realizados frente al número planificado, expresado en
porcentaje.
</t>
    </r>
    <r>
      <rPr>
        <b/>
        <sz val="10"/>
        <color indexed="8"/>
        <rFont val="Calibri"/>
        <family val="2"/>
      </rPr>
      <t>4.Resultados de la Evaluación – RE:</t>
    </r>
    <r>
      <rPr>
        <sz val="10"/>
        <color indexed="8"/>
        <rFont val="Calibri"/>
        <family val="2"/>
      </rPr>
      <t xml:space="preserve">Establece del total de personas capacitadas, el porcentaje que obtuvo
calificación satisfactoria o superior en las evaluaciones realizadas para
confirmar la asimilación de los conocimientos.
</t>
    </r>
    <r>
      <rPr>
        <b/>
        <sz val="10"/>
        <color indexed="8"/>
        <rFont val="Calibri"/>
        <family val="2"/>
      </rPr>
      <t>5.Satisfacción de la Capacitación – SC:</t>
    </r>
    <r>
      <rPr>
        <sz val="10"/>
        <color indexed="8"/>
        <rFont val="Calibri"/>
        <family val="2"/>
      </rPr>
      <t xml:space="preserve">De una encuesta hecha a los participantes al terminar cada evento de
capacitación, establece del total, el porcentaje que en promedio calificó los programas con niveles superior o igual a satisfactorio.
</t>
    </r>
    <r>
      <rPr>
        <b/>
        <sz val="10"/>
        <color indexed="8"/>
        <rFont val="Calibri"/>
        <family val="2"/>
      </rPr>
      <t>6. Resultado  en porcentaje obtenido  de encuesta satisfacción departamental</t>
    </r>
    <r>
      <rPr>
        <sz val="10"/>
        <color indexed="8"/>
        <rFont val="Calibri"/>
        <family val="2"/>
      </rPr>
      <t xml:space="preserve"> (Average de resultados en cada item de la encuesta)
</t>
    </r>
  </si>
  <si>
    <t xml:space="preserve">1. 100%
2. 95%
3. 90%
4. 85%
5. 80%
6.85%
</t>
  </si>
  <si>
    <t xml:space="preserve">Realizar el  programa anual de capacitación y Desarrollo Organizacional dirigido a mejorar las necesidades técnicas y de interacción entre colaboradores  identificadas por cada unidad estratégica.
</t>
  </si>
  <si>
    <t>Informes de levantamiento de necesidades de capacitación por área.</t>
  </si>
  <si>
    <t xml:space="preserve">Enc. Capacitación </t>
  </si>
  <si>
    <t>Plan de trabajo de la actividad con tareas  y responsables asignados</t>
  </si>
  <si>
    <t>Realizar un Concurso Interno para cubrir plazas de Auditores.
(cantidad de plazas será confirmada con MAE)</t>
  </si>
  <si>
    <t>Aviso de Concurso y Selección del ganador del concurso</t>
  </si>
  <si>
    <t>Enc. Reclutamiento y Selección</t>
  </si>
  <si>
    <t xml:space="preserve">Contratación de personal por convenio con Instituto de Contadores Público Autorizado </t>
  </si>
  <si>
    <t xml:space="preserve">Contratación de personal </t>
  </si>
  <si>
    <t>Analista Compensación y Enc. Reclutamiento</t>
  </si>
  <si>
    <t xml:space="preserve">Realización de Programa de Pasantías. </t>
  </si>
  <si>
    <t>Propuesta del programa 
de pasantías</t>
  </si>
  <si>
    <t>Cumplir oportunamente con el 100% de las asignaciones recibidas en la bandeja de TRANSDOC, en no más de 5 días.</t>
  </si>
  <si>
    <t xml:space="preserve">Reporte de TRANSDOC </t>
  </si>
  <si>
    <t>DRHH</t>
  </si>
  <si>
    <t>n/a</t>
  </si>
  <si>
    <t>Responder los requerimientos de OAI, en un tiempo no mayor a 48 horas luego de ser recepcionada en la bandeja de Transdoc.</t>
  </si>
  <si>
    <t xml:space="preserve">Reporte de OAI </t>
  </si>
  <si>
    <t>A requerimiento de la OAI</t>
  </si>
  <si>
    <t>9.22.7</t>
  </si>
  <si>
    <t xml:space="preserve">Gestionar la compra  uniformes personal Grupo ocupacional I y equipo de apoyo de actividades </t>
  </si>
  <si>
    <t>Comunicaciones de solicitud a la DAF</t>
  </si>
  <si>
    <t>9.22.8</t>
  </si>
  <si>
    <t xml:space="preserve">Realizar gratificación de bonos de compra con motivo escolares </t>
  </si>
  <si>
    <t>Registro de Entrega (Acuse)</t>
  </si>
  <si>
    <t>Enc. Compensacion y beneficios</t>
  </si>
  <si>
    <t>9.22.9</t>
  </si>
  <si>
    <t xml:space="preserve">Realizar  Pago nómina mensual </t>
  </si>
  <si>
    <t>Nómina</t>
  </si>
  <si>
    <t>mensual</t>
  </si>
  <si>
    <t>9.22.10</t>
  </si>
  <si>
    <t>Realizar Pago nómina incentivo de gastos educativos</t>
  </si>
  <si>
    <t xml:space="preserve">Analista Compensación </t>
  </si>
  <si>
    <t>trimestral</t>
  </si>
  <si>
    <t>9.22.11</t>
  </si>
  <si>
    <t xml:space="preserve">Realizar Pago nómina de horas extras </t>
  </si>
  <si>
    <t>anual</t>
  </si>
  <si>
    <t>9.22.12</t>
  </si>
  <si>
    <t>Realizar actividad Día de la Amistad</t>
  </si>
  <si>
    <t>Fotos de la actividad</t>
  </si>
  <si>
    <t>Enc.Capacitación</t>
  </si>
  <si>
    <t>9.22.13</t>
  </si>
  <si>
    <t>Conmemorar el Día Internacional de la Mujer.</t>
  </si>
  <si>
    <t xml:space="preserve">Mensaje remtido vía correo electrónico </t>
  </si>
  <si>
    <t>9.22.14</t>
  </si>
  <si>
    <t>Conmemorar Día de la Ética Ciudadana 29 abril</t>
  </si>
  <si>
    <t>Enc. Relaciones Laborales</t>
  </si>
  <si>
    <t>9.22.15</t>
  </si>
  <si>
    <t>Revisión del Comité de Salud
 y Riesgo Laboral</t>
  </si>
  <si>
    <t xml:space="preserve">Comunicación enviada al MAP </t>
  </si>
  <si>
    <t>Enc.Compensacion y beneficios</t>
  </si>
  <si>
    <t>9.22.16</t>
  </si>
  <si>
    <t>Realizar 4 actividades/ Jornadas de Salud a diciembre 2018. 
(1 Jornada trimestral )</t>
  </si>
  <si>
    <t xml:space="preserve">Invitación remitida vía correo electrónico, Fotos de la actividad y Registro de asistencia </t>
  </si>
  <si>
    <t xml:space="preserve">Trimestal </t>
  </si>
  <si>
    <t>9.22.17</t>
  </si>
  <si>
    <t>Realizar actividad del día de las Secretarias.</t>
  </si>
  <si>
    <t>Fotos y Registro de asistenci</t>
  </si>
  <si>
    <t>Enc. Capacitación</t>
  </si>
  <si>
    <t>9.22.18</t>
  </si>
  <si>
    <t>Realizar actividad de Integración
Mes Aniversario</t>
  </si>
  <si>
    <t>Fotos y/0 Registro de asistencia</t>
  </si>
  <si>
    <t>9.22.19</t>
  </si>
  <si>
    <t>Realizar en un 100%  actividad de reforestación en el mes octubre, con la finalidad sumarte a la causa social de proteccion del medio ambiente y lograr trabajo en equipo en pos de un único objetivo.</t>
  </si>
  <si>
    <t>Fotos y Registro de asistencia</t>
  </si>
  <si>
    <t>9.22.20</t>
  </si>
  <si>
    <t>Realizar 1  campaña sobre la familia (vía correo Noviembre Mes de la Familia)</t>
  </si>
  <si>
    <t>Correos Masivos (campaña)</t>
  </si>
  <si>
    <t>9.22.21</t>
  </si>
  <si>
    <t>Realizar actividad  para el mes de la familia (actividad con la familia de los colaboradores)</t>
  </si>
  <si>
    <t xml:space="preserve">Convocatorias al personal y Fotos </t>
  </si>
  <si>
    <t>9.22.22</t>
  </si>
  <si>
    <t xml:space="preserve">Realizar festejo Navideño entre todos los colaboradores de la institución. </t>
  </si>
  <si>
    <t xml:space="preserve">Fotos de la Actividad </t>
  </si>
  <si>
    <t>9.22.23</t>
  </si>
  <si>
    <t xml:space="preserve">Realizar festejo Día de Reyes entre todos los colaboradores de la institución. </t>
  </si>
  <si>
    <t>9.22.24</t>
  </si>
  <si>
    <t>Realizar gratificación de bonos de compra Día de las  Madres de acuerdo a políticas establecidas.</t>
  </si>
  <si>
    <t>9.22.25</t>
  </si>
  <si>
    <t>Realizar gratificación de bonos  compra Día Padres , de acuerdo a políticas establecidas.</t>
  </si>
  <si>
    <t>9.22.26</t>
  </si>
  <si>
    <r>
      <rPr>
        <sz val="10"/>
        <color indexed="8"/>
        <rFont val="Calibri"/>
        <family val="2"/>
      </rPr>
      <t>Realizar entrega de bonos de compra a los colaboradores, a más tardar el día 20 del mes de diciembre 2018</t>
    </r>
    <r>
      <rPr>
        <sz val="10"/>
        <color indexed="10"/>
        <rFont val="Calibri"/>
        <family val="2"/>
      </rPr>
      <t>.</t>
    </r>
  </si>
  <si>
    <t>9.22.27</t>
  </si>
  <si>
    <t xml:space="preserve">Asegurar el 100% del pago de la póliza del seguro complementario y seguro de vida, a más tardar el día 15 de próximo mes.
</t>
  </si>
  <si>
    <t>Solicitudes de Pago</t>
  </si>
  <si>
    <t>día 15 de cada mes</t>
  </si>
  <si>
    <t>9.22.28</t>
  </si>
  <si>
    <t xml:space="preserve">Medir el nivel de satisfacción de los colaboradores que reciben servicios  por el Dispensario médico de la CGR.
</t>
  </si>
  <si>
    <t>Resultados de la encuesta</t>
  </si>
  <si>
    <t>9.22.29</t>
  </si>
  <si>
    <t>Gestionar el abastecimiento trimestral de medicamentos del Consultorio Médico</t>
  </si>
  <si>
    <t xml:space="preserve">Inventario de medicamentos </t>
  </si>
  <si>
    <t>4 veces al año</t>
  </si>
  <si>
    <t>9.22.30</t>
  </si>
  <si>
    <t xml:space="preserve">Realizar en un 100% el Pago de Bono del Aniversario de la Institución a los colaboradores, a más tardar el 5 de mayo. </t>
  </si>
  <si>
    <t>Presupuesto aprobado</t>
  </si>
  <si>
    <t>Enc.Compensacion y beneficios/DRHH</t>
  </si>
  <si>
    <t>9.22.31</t>
  </si>
  <si>
    <t>Asegurar el pago del Bono por Desempeño extraordinario, a más tardar el 30 de marzo del 2018</t>
  </si>
  <si>
    <t>Comunicación remitida al MAP y Volante de Pago</t>
  </si>
  <si>
    <t>Enc. Compensacion y beneficios/DRHH</t>
  </si>
  <si>
    <t>9.22.32</t>
  </si>
  <si>
    <t xml:space="preserve">Realizar politica de reconocimientos a colaboradores con un alto desempeño en sus evaluaciones 
 </t>
  </si>
  <si>
    <t xml:space="preserve">Politicas aprobada </t>
  </si>
  <si>
    <t>Enc.Compensacion y beneficios / DRHH</t>
  </si>
  <si>
    <t>9.22.33</t>
  </si>
  <si>
    <t>Realizar encuesta de Satisfacción a los clientes del departamento</t>
  </si>
  <si>
    <t>Encuesta enviada y aplicada a los colaboradores</t>
  </si>
  <si>
    <t>Borrador de la encuesta elaborado</t>
  </si>
  <si>
    <t>Aula transparente: El programa Aula Transparente tiene como  objetivo principal  acercar al estudiantado al  quehacer institucional; dar  a conocer  de cerca las operaciones de la Contraloría,  su marco jurídico, así como la visión, misión y  valores institucionales.</t>
  </si>
  <si>
    <t xml:space="preserve">3. Responsabilidad Social: 
</t>
  </si>
  <si>
    <t xml:space="preserve">a)      Creación de nuevas redes: Flickr, Scribd, Soundcloud, Linkedin </t>
  </si>
  <si>
    <t>b) Transmisiones: Con los equipos necesarios debemos comenzar a transmitir los eventos en vivo por Facebook Live, Instagram, y Youtube.</t>
  </si>
  <si>
    <t>C) Creación de un estudio de TV: crear un estudio de TV en nuestra sede, para hacer un programa de televisión que se transmita por redes sociales, hablemos de nuestros temas, con invitados de nuestra misma institución y de otras instituciones.</t>
  </si>
  <si>
    <t xml:space="preserve">e)      Microtargeting o microsegmentación con nuestros públicos en cada institución en la cual la CGR tiene presencia con las UAI: Esto se refiere a crear contenido dirigido a cada entidad o sector de gobierno en la cual tenemos presencia, puede ser sobre procesos, informaciones, apoyarnos en las infografías y pequeños cortos, para publicar en cada uno de nuestros canales digitales. </t>
  </si>
  <si>
    <t>a)      Boletín Informativo digital e impreso de las noticias de CGR.</t>
  </si>
  <si>
    <t>b) Creación de un Intranet, un sistema de red privado que permite compartir recursos entre sus miembros.  Como nuestra web y redes sociales son formales y de uso exclusivo para compartir información sobre nuestro quehacer, un intranet, pagina web interna, permitirá compartir actividades sociales de la contraloría, así como actividades de nuestros colaboradores, como logros familiares, bodas, bautismos, primera comuniones, quince años y graduaciones. Así como por ejemplo, noticias sobre un hijo de colaboradores que se haya destacado en un área específica, deportiva, artes, niños meritorios. Etc. Invitaríamos a los colaboradores a enviar sus novedades.</t>
  </si>
  <si>
    <t xml:space="preserve">1.       Campaña de educación y difusión sobre  el rol de la Contraloría  (Radio, TV, prensa escrita) </t>
  </si>
  <si>
    <t xml:space="preserve">Eventos: Encuentro con los medios,  foros y charlas, material POP, publicidad visual, videos. </t>
  </si>
  <si>
    <t>2.     Contralor Escolar: Contralor Escolar: acuerdo con el Ministerio de Educación para elegir mediante votación a contralores escolares, que se encargue del cumplimiento de las normas y la ética en su escuela, con la orientación de la Contraloría, es un tema que nos va a mantener activos en las redes sociales de manera positiva.</t>
  </si>
  <si>
    <t>a) Caja solidaria: cada cuatrimestre del año se coloca una caja en la institución para recolectar alimentos no perecederos, útiles u otro artículo y donarlo a una institución, fundación u hogar de niños o ancianos previamente seleccionado.</t>
  </si>
  <si>
    <t xml:space="preserve">4.     Integración institucional (público de la CGR) </t>
  </si>
  <si>
    <t>5.     Comunicación digital</t>
  </si>
  <si>
    <t>6.     Comunicación Interna: Integrar recursos electrónicos y no electrónicos (Murales, revista o boletín, incorporación de mural digital, es decir pantallas led internas y en recepción).</t>
  </si>
  <si>
    <t>7.    Gestión de crisis, Plan de contingencia</t>
  </si>
  <si>
    <t>8.    Contratación de nuevos recursos: Un periodista para comunicación digital, animador digital y un  Periodista coordinador de medios, coordinador de eventos.</t>
  </si>
  <si>
    <t>9.    Adquisición de nuevos equipos para edición: Computadoras especializadas, programas para diseño y animación. Presupuesto</t>
  </si>
  <si>
    <r>
      <t xml:space="preserve">Realizar levantamiento  de oportunidades de mejoras en procesos, sistemas y procedimientos por cada área acorde al plan 
</t>
    </r>
    <r>
      <rPr>
        <b/>
        <sz val="10"/>
        <color indexed="8"/>
        <rFont val="Gill Sans MT"/>
        <family val="2"/>
      </rPr>
      <t xml:space="preserve"> </t>
    </r>
  </si>
  <si>
    <t>US$10,000.00</t>
  </si>
  <si>
    <t xml:space="preserve">Adquirir licencias de CITRIX </t>
  </si>
  <si>
    <t>Plan de implementación de SUAI-TRE-Libramientos y Cheques</t>
  </si>
  <si>
    <t>US$300,000.00</t>
  </si>
  <si>
    <t>31/9/2018</t>
  </si>
  <si>
    <t>US$713,500</t>
  </si>
  <si>
    <t xml:space="preserve">Matrices de diagnostico del SCII de cada Entidad revisadas </t>
  </si>
  <si>
    <t>Suministrar inducción y capacitación al equipo de DAIG</t>
  </si>
  <si>
    <t>Equipo DAIG Entrenado en verificacion de efectividad de controles.</t>
  </si>
  <si>
    <t>ATE / DAIG</t>
  </si>
  <si>
    <t>Equipo DAIG</t>
  </si>
  <si>
    <t>DAIG</t>
  </si>
  <si>
    <t>15.05.2018</t>
  </si>
  <si>
    <t>30.07.18</t>
  </si>
  <si>
    <t>20.08.18</t>
  </si>
  <si>
    <t>01.10.18</t>
  </si>
  <si>
    <t>05.10.18</t>
  </si>
  <si>
    <t>01.11.18</t>
  </si>
  <si>
    <t>15.11.18</t>
  </si>
  <si>
    <t>Asegurar junto al DATque las adecuaciones realizadas satisfacen la necesidad de la FENC y estan acorde al diagnóstico realizado  (Departamento de Auditoría Técnica)</t>
  </si>
  <si>
    <t>FENC</t>
  </si>
  <si>
    <t>FENC/DTI</t>
  </si>
  <si>
    <t>30.02.18</t>
  </si>
  <si>
    <t>30.03.2017</t>
  </si>
  <si>
    <t>30.08.2017</t>
  </si>
  <si>
    <t>15.02.18</t>
  </si>
  <si>
    <t>21.02.18</t>
  </si>
  <si>
    <t>28.02.18</t>
  </si>
  <si>
    <t>07.03.18</t>
  </si>
  <si>
    <t>21.03.18</t>
  </si>
  <si>
    <t>30.03.17</t>
  </si>
  <si>
    <t>15.04.17</t>
  </si>
  <si>
    <t>10.1  Proyecto de Reforma del Marco Legal actualizado</t>
  </si>
  <si>
    <t>8.6  70% de las órdenes de pago (libramientos y cheques) tramitadas en un plazo menor o igual a 48 horas.</t>
  </si>
  <si>
    <r>
      <rPr>
        <b/>
        <sz val="10"/>
        <color indexed="8"/>
        <rFont val="Calibri"/>
        <family val="2"/>
      </rPr>
      <t xml:space="preserve">Informe Diagnóstico Organizacional CGR disponible  </t>
    </r>
    <r>
      <rPr>
        <sz val="10"/>
        <color indexed="8"/>
        <rFont val="Calibri"/>
        <family val="2"/>
      </rPr>
      <t xml:space="preserve">
Permite confirmar el estado actual de la estructura, recursos humanos, funciones,  procesos,  procedimientos,   tecnología  de  apoyo,  etc.,  para  el desarrollo de la Misión.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</si>
</sst>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409]#,##0.00"/>
    <numFmt numFmtId="166" formatCode="[$USD]\ #,##0.00"/>
  </numFmts>
  <fonts count="38"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b/>
      <sz val="16"/>
      <color theme="1"/>
      <name val="Gill Sans MT"/>
      <family val="2"/>
    </font>
    <font>
      <b/>
      <sz val="14"/>
      <color theme="1"/>
      <name val="Gill Sans MT"/>
      <family val="2"/>
    </font>
    <font>
      <b/>
      <sz val="10"/>
      <color theme="1"/>
      <name val="Gill Sans MT"/>
      <family val="2"/>
    </font>
    <font>
      <b/>
      <sz val="10"/>
      <color indexed="8"/>
      <name val="Gill Sans MT"/>
      <family val="2"/>
    </font>
    <font>
      <b/>
      <sz val="9"/>
      <color indexed="8"/>
      <name val="Gill Sans MT"/>
      <family val="2"/>
    </font>
    <font>
      <b/>
      <sz val="8"/>
      <color indexed="8"/>
      <name val="Gill Sans MT"/>
      <family val="2"/>
    </font>
    <font>
      <sz val="10"/>
      <color indexed="8"/>
      <name val="Gill Sans MT"/>
      <family val="2"/>
    </font>
    <font>
      <sz val="10"/>
      <color rgb="FF000000"/>
      <name val="Gill Sans MT"/>
      <family val="2"/>
    </font>
    <font>
      <b/>
      <sz val="10"/>
      <name val="Gill Sans MT"/>
      <family val="2"/>
    </font>
    <font>
      <b/>
      <sz val="10"/>
      <color indexed="8"/>
      <name val="Calibri"/>
      <family val="2"/>
      <scheme val="minor"/>
    </font>
    <font>
      <sz val="10"/>
      <color indexed="8"/>
      <name val="Calibri"/>
      <family val="2"/>
      <scheme val="minor"/>
    </font>
    <font>
      <b/>
      <sz val="10"/>
      <color indexed="8"/>
      <name val="Calibri"/>
      <family val="2"/>
    </font>
    <font>
      <sz val="10"/>
      <color indexed="8"/>
      <name val="Calibri"/>
      <family val="2"/>
    </font>
    <font>
      <b/>
      <sz val="9"/>
      <color indexed="81"/>
      <name val="Tahoma"/>
      <family val="2"/>
    </font>
    <font>
      <sz val="9"/>
      <color indexed="81"/>
      <name val="Tahoma"/>
      <family val="2"/>
    </font>
    <font>
      <b/>
      <sz val="16"/>
      <name val="Gill Sans MT"/>
      <family val="2"/>
    </font>
    <font>
      <b/>
      <u/>
      <sz val="10"/>
      <name val="Gill Sans MT"/>
      <family val="2"/>
    </font>
    <font>
      <sz val="10"/>
      <name val="Gill Sans MT"/>
      <family val="2"/>
    </font>
    <font>
      <b/>
      <sz val="10"/>
      <color indexed="18"/>
      <name val="Gill Sans MT"/>
      <family val="2"/>
    </font>
    <font>
      <sz val="9"/>
      <color indexed="8"/>
      <name val="Gill Sans MT"/>
      <family val="2"/>
    </font>
    <font>
      <sz val="10"/>
      <color rgb="FF000000"/>
      <name val="Calibri"/>
      <family val="2"/>
      <scheme val="minor"/>
    </font>
    <font>
      <b/>
      <sz val="10"/>
      <color rgb="FFFF0000"/>
      <name val="Calibri"/>
      <family val="2"/>
      <scheme val="minor"/>
    </font>
    <font>
      <b/>
      <sz val="9"/>
      <color indexed="8"/>
      <name val="Calibri"/>
      <family val="2"/>
      <scheme val="minor"/>
    </font>
    <font>
      <b/>
      <sz val="8"/>
      <color indexed="8"/>
      <name val="Calibri"/>
      <family val="2"/>
      <scheme val="minor"/>
    </font>
    <font>
      <sz val="10"/>
      <color theme="1"/>
      <name val="Calibri"/>
      <family val="2"/>
      <scheme val="minor"/>
    </font>
    <font>
      <b/>
      <sz val="10"/>
      <color indexed="81"/>
      <name val="Calibri"/>
      <family val="2"/>
    </font>
    <font>
      <sz val="10"/>
      <color indexed="81"/>
      <name val="Calibri"/>
      <family val="2"/>
    </font>
    <font>
      <sz val="10"/>
      <name val="Calibri"/>
      <family val="2"/>
      <scheme val="minor"/>
    </font>
    <font>
      <sz val="10"/>
      <color rgb="FFFF0000"/>
      <name val="Calibri"/>
      <family val="2"/>
      <scheme val="minor"/>
    </font>
    <font>
      <b/>
      <sz val="10"/>
      <color theme="1"/>
      <name val="Calibri"/>
      <family val="2"/>
      <scheme val="minor"/>
    </font>
    <font>
      <sz val="10"/>
      <color indexed="10"/>
      <name val="Calibri"/>
      <family val="2"/>
    </font>
    <font>
      <b/>
      <sz val="10"/>
      <name val="Calibri"/>
      <family val="2"/>
      <scheme val="minor"/>
    </font>
    <font>
      <b/>
      <sz val="11"/>
      <color theme="1"/>
      <name val="Gill Sans MT"/>
      <family val="2"/>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FF"/>
        <bgColor rgb="FF000000"/>
      </patternFill>
    </fill>
  </fills>
  <borders count="59">
    <border>
      <left/>
      <right/>
      <top/>
      <bottom/>
      <diagonal/>
    </border>
    <border>
      <left style="thin">
        <color theme="6" tint="-0.249977111117893"/>
      </left>
      <right style="thin">
        <color theme="6" tint="-0.249977111117893"/>
      </right>
      <top style="thin">
        <color theme="6" tint="-0.249977111117893"/>
      </top>
      <bottom/>
      <diagonal/>
    </border>
    <border>
      <left style="thin">
        <color theme="6" tint="-0.249977111117893"/>
      </left>
      <right/>
      <top style="thin">
        <color theme="6" tint="-0.249977111117893"/>
      </top>
      <bottom/>
      <diagonal/>
    </border>
    <border>
      <left/>
      <right style="thin">
        <color theme="6" tint="-0.249977111117893"/>
      </right>
      <top style="thin">
        <color theme="6" tint="-0.249977111117893"/>
      </top>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bottom/>
      <diagonal/>
    </border>
    <border>
      <left style="thin">
        <color theme="6" tint="-0.249977111117893"/>
      </left>
      <right/>
      <top/>
      <bottom/>
      <diagonal/>
    </border>
    <border>
      <left/>
      <right style="thin">
        <color theme="6" tint="-0.249977111117893"/>
      </right>
      <top/>
      <bottom/>
      <diagonal/>
    </border>
    <border>
      <left style="thin">
        <color theme="6" tint="-0.249977111117893"/>
      </left>
      <right style="thin">
        <color theme="6" tint="-0.249977111117893"/>
      </right>
      <top/>
      <bottom style="double">
        <color theme="6" tint="-0.249977111117893"/>
      </bottom>
      <diagonal/>
    </border>
    <border>
      <left style="thin">
        <color theme="6" tint="-0.249977111117893"/>
      </left>
      <right/>
      <top/>
      <bottom style="double">
        <color theme="6" tint="-0.249977111117893"/>
      </bottom>
      <diagonal/>
    </border>
    <border>
      <left/>
      <right style="thin">
        <color theme="6" tint="-0.249977111117893"/>
      </right>
      <top/>
      <bottom style="double">
        <color theme="6" tint="-0.249977111117893"/>
      </bottom>
      <diagonal/>
    </border>
    <border>
      <left style="thin">
        <color theme="6" tint="-0.249977111117893"/>
      </left>
      <right style="thin">
        <color theme="6" tint="-0.249977111117893"/>
      </right>
      <top style="thin">
        <color theme="6" tint="-0.249977111117893"/>
      </top>
      <bottom style="double">
        <color theme="6" tint="-0.249977111117893"/>
      </bottom>
      <diagonal/>
    </border>
    <border>
      <left/>
      <right/>
      <top style="double">
        <color theme="6" tint="-0.249977111117893"/>
      </top>
      <bottom style="thin">
        <color theme="6" tint="-0.249977111117893"/>
      </bottom>
      <diagonal/>
    </border>
    <border>
      <left/>
      <right style="thin">
        <color theme="6" tint="-0.249977111117893"/>
      </right>
      <top style="double">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thin">
        <color theme="6"/>
      </right>
      <top style="double">
        <color theme="6" tint="-0.249977111117893"/>
      </top>
      <bottom style="thin">
        <color theme="6" tint="-0.249977111117893"/>
      </bottom>
      <diagonal/>
    </border>
    <border>
      <left style="thin">
        <color indexed="64"/>
      </left>
      <right/>
      <top style="thin">
        <color theme="6" tint="-0.249977111117893"/>
      </top>
      <bottom style="thin">
        <color theme="6" tint="-0.249977111117893"/>
      </bottom>
      <diagonal/>
    </border>
    <border>
      <left style="thin">
        <color theme="6" tint="-0.249977111117893"/>
      </left>
      <right style="thin">
        <color theme="6" tint="-0.249977111117893"/>
      </right>
      <top style="double">
        <color theme="6" tint="-0.249977111117893"/>
      </top>
      <bottom/>
      <diagonal/>
    </border>
    <border>
      <left style="thin">
        <color theme="6" tint="-0.249977111117893"/>
      </left>
      <right style="thin">
        <color theme="6" tint="-0.249977111117893"/>
      </right>
      <top style="thin">
        <color indexed="64"/>
      </top>
      <bottom/>
      <diagonal/>
    </border>
    <border>
      <left style="thin">
        <color theme="6" tint="-0.249977111117893"/>
      </left>
      <right style="thin">
        <color theme="6" tint="-0.249977111117893"/>
      </right>
      <top/>
      <bottom style="thin">
        <color theme="6"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theme="6" tint="-0.249977111117893"/>
      </right>
      <top style="thin">
        <color theme="6" tint="-0.249977111117893"/>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tint="-0.249977111117893"/>
      </left>
      <right style="thin">
        <color indexed="64"/>
      </right>
      <top style="thin">
        <color theme="6" tint="-0.249977111117893"/>
      </top>
      <bottom/>
      <diagonal/>
    </border>
    <border>
      <left style="thin">
        <color theme="6" tint="-0.249977111117893"/>
      </left>
      <right style="thin">
        <color indexed="64"/>
      </right>
      <top/>
      <bottom/>
      <diagonal/>
    </border>
    <border>
      <left style="thin">
        <color rgb="FF76933C"/>
      </left>
      <right style="thin">
        <color rgb="FF76933C"/>
      </right>
      <top/>
      <bottom style="thin">
        <color rgb="FF76933C"/>
      </bottom>
      <diagonal/>
    </border>
    <border>
      <left/>
      <right style="thin">
        <color rgb="FF76933C"/>
      </right>
      <top/>
      <bottom style="thin">
        <color rgb="FF76933C"/>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76933C"/>
      </right>
      <top style="thin">
        <color rgb="FF76933C"/>
      </top>
      <bottom style="thin">
        <color rgb="FF76933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249977111117893"/>
      </right>
      <top/>
      <bottom style="thin">
        <color theme="6" tint="-0.249977111117893"/>
      </bottom>
      <diagonal/>
    </border>
    <border>
      <left style="thin">
        <color indexed="64"/>
      </left>
      <right/>
      <top style="thin">
        <color indexed="64"/>
      </top>
      <bottom/>
      <diagonal/>
    </border>
    <border>
      <left style="thin">
        <color theme="6" tint="-0.249977111117893"/>
      </left>
      <right/>
      <top/>
      <bottom style="thin">
        <color theme="6" tint="-0.249977111117893"/>
      </bottom>
      <diagonal/>
    </border>
    <border>
      <left/>
      <right style="thin">
        <color indexed="64"/>
      </right>
      <top/>
      <bottom/>
      <diagonal/>
    </border>
    <border>
      <left style="thin">
        <color indexed="64"/>
      </left>
      <right style="thin">
        <color indexed="64"/>
      </right>
      <top style="thin">
        <color theme="6" tint="-0.249977111117893"/>
      </top>
      <bottom style="thin">
        <color theme="6" tint="-0.249977111117893"/>
      </bottom>
      <diagonal/>
    </border>
    <border>
      <left/>
      <right/>
      <top style="thin">
        <color indexed="64"/>
      </top>
      <bottom/>
      <diagonal/>
    </border>
    <border>
      <left style="thin">
        <color theme="6" tint="-0.249977111117893"/>
      </left>
      <right style="thin">
        <color theme="6" tint="-0.249977111117893"/>
      </right>
      <top style="double">
        <color theme="6" tint="-0.249977111117893"/>
      </top>
      <bottom style="thin">
        <color theme="6" tint="-0.249977111117893"/>
      </bottom>
      <diagonal/>
    </border>
    <border>
      <left style="thin">
        <color theme="6" tint="-0.249977111117893"/>
      </left>
      <right style="thin">
        <color indexed="64"/>
      </right>
      <top style="double">
        <color theme="6" tint="-0.249977111117893"/>
      </top>
      <bottom/>
      <diagonal/>
    </border>
    <border>
      <left style="thin">
        <color theme="6" tint="-0.249977111117893"/>
      </left>
      <right style="thin">
        <color indexed="64"/>
      </right>
      <top/>
      <bottom style="thin">
        <color indexed="64"/>
      </bottom>
      <diagonal/>
    </border>
    <border>
      <left style="thin">
        <color theme="6" tint="-0.249977111117893"/>
      </left>
      <right style="thin">
        <color indexed="64"/>
      </right>
      <top/>
      <bottom style="thin">
        <color theme="6" tint="-0.249977111117893"/>
      </bottom>
      <diagonal/>
    </border>
    <border>
      <left/>
      <right/>
      <top style="double">
        <color theme="6" tint="-0.249977111117893"/>
      </top>
      <bottom/>
      <diagonal/>
    </border>
    <border>
      <left style="thin">
        <color theme="6" tint="-0.249977111117893"/>
      </left>
      <right/>
      <top style="double">
        <color theme="6" tint="-0.249977111117893"/>
      </top>
      <bottom/>
      <diagonal/>
    </border>
    <border>
      <left style="thin">
        <color theme="1"/>
      </left>
      <right style="thin">
        <color theme="1"/>
      </right>
      <top style="double">
        <color theme="6" tint="-0.249977111117893"/>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theme="6" tint="-0.249977111117893"/>
      </top>
      <bottom/>
      <diagonal/>
    </border>
    <border>
      <left style="thin">
        <color indexed="64"/>
      </left>
      <right style="thin">
        <color theme="6" tint="-0.249977111117893"/>
      </right>
      <top style="double">
        <color theme="6" tint="-0.249977111117893"/>
      </top>
      <bottom/>
      <diagonal/>
    </border>
    <border>
      <left style="thin">
        <color indexed="64"/>
      </left>
      <right style="thin">
        <color theme="6" tint="-0.249977111117893"/>
      </right>
      <top style="thin">
        <color theme="6" tint="-0.249977111117893"/>
      </top>
      <bottom style="thin">
        <color theme="6" tint="-0.249977111117893"/>
      </bottom>
      <diagonal/>
    </border>
    <border>
      <left style="thin">
        <color indexed="64"/>
      </left>
      <right style="thin">
        <color indexed="64"/>
      </right>
      <top/>
      <bottom style="medium">
        <color indexed="64"/>
      </bottom>
      <diagonal/>
    </border>
    <border>
      <left/>
      <right style="thin">
        <color rgb="FF76933C"/>
      </right>
      <top/>
      <bottom/>
      <diagonal/>
    </border>
    <border>
      <left/>
      <right/>
      <top/>
      <bottom style="thin">
        <color theme="6" tint="-0.249977111117893"/>
      </bottom>
      <diagonal/>
    </border>
    <border>
      <left style="thin">
        <color theme="1"/>
      </left>
      <right style="thin">
        <color theme="1"/>
      </right>
      <top style="double">
        <color theme="6" tint="-0.249977111117893"/>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60">
    <xf numFmtId="0" fontId="0" fillId="0" borderId="0" xfId="0"/>
    <xf numFmtId="0" fontId="2" fillId="2" borderId="0" xfId="0" applyFont="1" applyFill="1"/>
    <xf numFmtId="0" fontId="3" fillId="2" borderId="0" xfId="0" applyFont="1" applyFill="1"/>
    <xf numFmtId="0" fontId="3" fillId="2" borderId="0" xfId="0" applyFont="1" applyFill="1" applyAlignment="1">
      <alignment horizontal="center"/>
    </xf>
    <xf numFmtId="0" fontId="0" fillId="2" borderId="0" xfId="0" applyFill="1"/>
    <xf numFmtId="0" fontId="5" fillId="2" borderId="0" xfId="0" applyFont="1" applyFill="1" applyAlignment="1">
      <alignment horizontal="center"/>
    </xf>
    <xf numFmtId="0" fontId="2" fillId="2" borderId="0" xfId="0" applyFont="1" applyFill="1" applyAlignment="1"/>
    <xf numFmtId="0" fontId="6" fillId="2" borderId="0" xfId="0" applyFont="1" applyFill="1" applyBorder="1" applyAlignment="1">
      <alignment horizontal="center" wrapText="1"/>
    </xf>
    <xf numFmtId="0" fontId="3" fillId="2" borderId="0" xfId="0" applyFont="1" applyFill="1" applyBorder="1" applyAlignment="1">
      <alignment horizontal="center" wrapText="1"/>
    </xf>
    <xf numFmtId="0" fontId="10" fillId="2" borderId="16" xfId="0" applyFont="1" applyFill="1" applyBorder="1" applyAlignment="1" applyProtection="1">
      <alignment horizontal="left" vertical="center" wrapText="1"/>
      <protection locked="0"/>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3" fillId="3" borderId="6" xfId="0" applyFont="1" applyFill="1" applyBorder="1" applyAlignment="1">
      <alignment horizontal="center" vertical="center"/>
    </xf>
    <xf numFmtId="0" fontId="12" fillId="3" borderId="16" xfId="0" applyFont="1" applyFill="1" applyBorder="1" applyAlignment="1">
      <alignment horizontal="center" vertical="center"/>
    </xf>
    <xf numFmtId="3" fontId="7" fillId="3" borderId="16" xfId="0" applyNumberFormat="1" applyFont="1" applyFill="1" applyBorder="1" applyAlignment="1" applyProtection="1">
      <alignment horizontal="right" vertical="center" wrapText="1"/>
      <protection locked="0"/>
    </xf>
    <xf numFmtId="44" fontId="7" fillId="3" borderId="16" xfId="1" applyFont="1" applyFill="1" applyBorder="1" applyAlignment="1" applyProtection="1">
      <alignment horizontal="right" vertical="center" wrapText="1"/>
      <protection locked="0"/>
    </xf>
    <xf numFmtId="0" fontId="2" fillId="2" borderId="0" xfId="0" applyFont="1" applyFill="1" applyAlignment="1">
      <alignment wrapText="1"/>
    </xf>
    <xf numFmtId="0" fontId="0" fillId="2" borderId="0" xfId="0" applyFont="1" applyFill="1"/>
    <xf numFmtId="0" fontId="0" fillId="0" borderId="0" xfId="0" applyFont="1"/>
    <xf numFmtId="0" fontId="10" fillId="2" borderId="16" xfId="0" applyFont="1" applyFill="1" applyBorder="1" applyAlignment="1" applyProtection="1">
      <alignment horizontal="justify" vertical="center" wrapText="1"/>
      <protection locked="0"/>
    </xf>
    <xf numFmtId="0" fontId="11" fillId="2" borderId="16" xfId="0" applyFont="1" applyFill="1" applyBorder="1" applyAlignment="1" applyProtection="1">
      <alignment horizontal="center" vertical="center" wrapText="1"/>
      <protection locked="0"/>
    </xf>
    <xf numFmtId="3" fontId="10" fillId="2" borderId="16" xfId="0" applyNumberFormat="1"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left" vertical="center" wrapText="1"/>
      <protection locked="0"/>
    </xf>
    <xf numFmtId="44" fontId="10" fillId="2" borderId="16" xfId="1" applyFont="1" applyFill="1" applyBorder="1" applyAlignment="1" applyProtection="1">
      <alignment horizontal="center" vertical="center" wrapText="1"/>
      <protection locked="0"/>
    </xf>
    <xf numFmtId="0" fontId="10" fillId="2" borderId="16" xfId="0" applyFont="1" applyFill="1" applyBorder="1" applyAlignment="1" applyProtection="1">
      <alignment vertical="center" wrapText="1"/>
      <protection locked="0"/>
    </xf>
    <xf numFmtId="0" fontId="7" fillId="4" borderId="1"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7" fillId="4" borderId="17" xfId="0" applyFont="1" applyFill="1" applyBorder="1" applyAlignment="1">
      <alignment horizontal="left" vertical="center" wrapText="1"/>
    </xf>
    <xf numFmtId="0" fontId="5" fillId="2" borderId="18" xfId="0" applyFont="1" applyFill="1" applyBorder="1" applyAlignment="1">
      <alignment horizontal="center"/>
    </xf>
    <xf numFmtId="0" fontId="10" fillId="2" borderId="1" xfId="0" applyFont="1" applyFill="1" applyBorder="1" applyAlignment="1" applyProtection="1">
      <alignment horizontal="left" vertical="center" wrapText="1"/>
      <protection locked="0"/>
    </xf>
    <xf numFmtId="14" fontId="14" fillId="0" borderId="16" xfId="0" applyNumberFormat="1"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5" borderId="16" xfId="0" applyFont="1" applyFill="1" applyBorder="1" applyAlignment="1" applyProtection="1">
      <alignment horizontal="center" vertical="center" wrapText="1"/>
      <protection locked="0"/>
    </xf>
    <xf numFmtId="49" fontId="14" fillId="2" borderId="1" xfId="0" applyNumberFormat="1" applyFont="1" applyFill="1" applyBorder="1" applyAlignment="1" applyProtection="1">
      <alignment horizontal="center" vertical="center"/>
      <protection locked="0"/>
    </xf>
    <xf numFmtId="0" fontId="14" fillId="0" borderId="16" xfId="0" applyFont="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0" fontId="14" fillId="0" borderId="16" xfId="0" applyFont="1" applyBorder="1" applyAlignment="1" applyProtection="1">
      <alignment horizontal="justify" vertical="center" wrapText="1"/>
      <protection locked="0"/>
    </xf>
    <xf numFmtId="49" fontId="10" fillId="2" borderId="16" xfId="0" applyNumberFormat="1" applyFont="1" applyFill="1" applyBorder="1" applyAlignment="1" applyProtection="1">
      <alignment horizontal="center" vertical="center"/>
      <protection locked="0"/>
    </xf>
    <xf numFmtId="0" fontId="11" fillId="0" borderId="16" xfId="0" applyFont="1" applyBorder="1" applyAlignment="1" applyProtection="1">
      <alignment horizontal="center" vertical="center" wrapText="1"/>
      <protection locked="0"/>
    </xf>
    <xf numFmtId="0" fontId="10" fillId="2" borderId="21" xfId="0" applyFont="1" applyFill="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49" fontId="10" fillId="0" borderId="16" xfId="0" applyNumberFormat="1"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protection locked="0"/>
    </xf>
    <xf numFmtId="0" fontId="3" fillId="0" borderId="0" xfId="0" applyFont="1" applyFill="1" applyAlignment="1">
      <alignment horizontal="center" vertical="center" wrapText="1"/>
    </xf>
    <xf numFmtId="0" fontId="11" fillId="0" borderId="28"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1" fillId="6" borderId="28" xfId="0" applyFont="1" applyFill="1" applyBorder="1" applyAlignment="1" applyProtection="1">
      <alignment horizontal="left" vertical="center" wrapText="1"/>
      <protection locked="0"/>
    </xf>
    <xf numFmtId="0" fontId="11" fillId="0" borderId="29" xfId="0" applyFont="1" applyBorder="1" applyAlignment="1" applyProtection="1">
      <alignment horizontal="justify" vertical="center" wrapText="1"/>
      <protection locked="0"/>
    </xf>
    <xf numFmtId="0" fontId="11" fillId="0" borderId="29" xfId="0" applyFont="1" applyBorder="1" applyAlignment="1" applyProtection="1">
      <alignment horizontal="center" vertical="center" wrapText="1"/>
      <protection locked="0"/>
    </xf>
    <xf numFmtId="0" fontId="11" fillId="6" borderId="29" xfId="0" applyFont="1" applyFill="1" applyBorder="1" applyAlignment="1" applyProtection="1">
      <alignment horizontal="center" vertical="center" wrapText="1"/>
      <protection locked="0"/>
    </xf>
    <xf numFmtId="0" fontId="10" fillId="0" borderId="16" xfId="0" applyFont="1" applyBorder="1" applyAlignment="1" applyProtection="1">
      <alignment horizontal="justify" vertical="center" wrapText="1"/>
      <protection locked="0"/>
    </xf>
    <xf numFmtId="44" fontId="10" fillId="5" borderId="16" xfId="1" applyFont="1" applyFill="1" applyBorder="1" applyAlignment="1" applyProtection="1">
      <alignment horizontal="center" vertical="center" wrapText="1"/>
      <protection locked="0"/>
    </xf>
    <xf numFmtId="0" fontId="10" fillId="2" borderId="22" xfId="0" applyFont="1" applyFill="1" applyBorder="1" applyAlignment="1" applyProtection="1">
      <alignment horizontal="left" vertical="center" wrapText="1"/>
      <protection locked="0"/>
    </xf>
    <xf numFmtId="0" fontId="10" fillId="0" borderId="21" xfId="0" applyFont="1" applyBorder="1" applyAlignment="1" applyProtection="1">
      <alignment horizontal="justify" vertical="center" wrapText="1"/>
      <protection locked="0"/>
    </xf>
    <xf numFmtId="44" fontId="23" fillId="5" borderId="16" xfId="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protection locked="0"/>
    </xf>
    <xf numFmtId="43" fontId="10" fillId="5" borderId="16" xfId="2" applyFont="1" applyFill="1" applyBorder="1" applyAlignment="1" applyProtection="1">
      <alignment horizontal="center" vertical="center" wrapText="1"/>
      <protection locked="0"/>
    </xf>
    <xf numFmtId="0" fontId="24" fillId="6" borderId="33" xfId="0" applyFont="1" applyFill="1" applyBorder="1" applyAlignment="1" applyProtection="1">
      <alignment horizontal="left" vertical="center" wrapText="1"/>
      <protection locked="0"/>
    </xf>
    <xf numFmtId="0" fontId="24" fillId="6" borderId="29" xfId="0"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0" fillId="0" borderId="22" xfId="0" applyFill="1" applyBorder="1"/>
    <xf numFmtId="49" fontId="10" fillId="2" borderId="6" xfId="0" applyNumberFormat="1" applyFont="1" applyFill="1" applyBorder="1" applyAlignment="1" applyProtection="1">
      <alignment horizontal="center" vertical="center"/>
      <protection locked="0"/>
    </xf>
    <xf numFmtId="3" fontId="10" fillId="0" borderId="22" xfId="0" applyNumberFormat="1" applyFont="1" applyFill="1" applyBorder="1" applyAlignment="1" applyProtection="1">
      <alignment vertical="center" wrapText="1"/>
      <protection locked="0"/>
    </xf>
    <xf numFmtId="0" fontId="10" fillId="0" borderId="4" xfId="0" applyFont="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justify" vertical="center" wrapText="1"/>
      <protection locked="0"/>
    </xf>
    <xf numFmtId="0" fontId="10" fillId="0" borderId="4"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49" fontId="10" fillId="2" borderId="35" xfId="0" applyNumberFormat="1" applyFont="1" applyFill="1" applyBorder="1" applyAlignment="1" applyProtection="1">
      <alignment horizontal="center" vertical="center"/>
      <protection locked="0"/>
    </xf>
    <xf numFmtId="0" fontId="10" fillId="2" borderId="35" xfId="0" applyFont="1" applyFill="1" applyBorder="1" applyAlignment="1" applyProtection="1">
      <alignment horizontal="left" vertical="center" wrapText="1"/>
      <protection locked="0"/>
    </xf>
    <xf numFmtId="0" fontId="24" fillId="0" borderId="16" xfId="0" applyFont="1" applyBorder="1" applyAlignment="1" applyProtection="1">
      <alignment horizontal="center" vertical="center" wrapText="1"/>
      <protection locked="0"/>
    </xf>
    <xf numFmtId="0" fontId="10" fillId="2" borderId="22" xfId="0" applyFont="1" applyFill="1" applyBorder="1" applyAlignment="1" applyProtection="1">
      <alignment vertical="center" wrapText="1"/>
      <protection locked="0"/>
    </xf>
    <xf numFmtId="3" fontId="24" fillId="0" borderId="29" xfId="0" applyNumberFormat="1" applyFont="1" applyBorder="1" applyAlignment="1" applyProtection="1">
      <alignment horizontal="center" vertical="center" wrapText="1"/>
      <protection locked="0"/>
    </xf>
    <xf numFmtId="14" fontId="14" fillId="0" borderId="16" xfId="0" applyNumberFormat="1" applyFont="1" applyFill="1" applyBorder="1" applyAlignment="1" applyProtection="1">
      <alignment horizontal="center" vertical="center" wrapText="1"/>
      <protection locked="0"/>
    </xf>
    <xf numFmtId="3" fontId="14" fillId="0" borderId="16" xfId="0" applyNumberFormat="1" applyFont="1" applyBorder="1" applyAlignment="1" applyProtection="1">
      <alignment horizontal="center" vertical="center" wrapText="1"/>
      <protection locked="0"/>
    </xf>
    <xf numFmtId="49" fontId="14" fillId="2" borderId="16" xfId="0" applyNumberFormat="1" applyFont="1" applyFill="1" applyBorder="1" applyAlignment="1" applyProtection="1">
      <alignment horizontal="center" vertical="center"/>
      <protection locked="0"/>
    </xf>
    <xf numFmtId="0" fontId="31" fillId="5" borderId="16" xfId="0" applyFont="1" applyFill="1" applyBorder="1" applyAlignment="1" applyProtection="1">
      <alignment horizontal="center" vertical="center" wrapText="1"/>
      <protection locked="0"/>
    </xf>
    <xf numFmtId="44" fontId="14" fillId="5" borderId="16" xfId="1" applyFont="1" applyFill="1" applyBorder="1" applyAlignment="1" applyProtection="1">
      <alignment horizontal="center" vertical="center" wrapText="1"/>
      <protection locked="0"/>
    </xf>
    <xf numFmtId="0" fontId="14" fillId="2" borderId="16" xfId="0" applyFont="1" applyFill="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9" fontId="10" fillId="0" borderId="40" xfId="3"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3" fontId="21" fillId="0" borderId="16" xfId="0" applyNumberFormat="1" applyFont="1" applyFill="1" applyBorder="1" applyAlignment="1" applyProtection="1">
      <alignment horizontal="center" vertical="center" wrapText="1"/>
      <protection locked="0"/>
    </xf>
    <xf numFmtId="3" fontId="21" fillId="0" borderId="16" xfId="0" applyNumberFormat="1" applyFont="1" applyBorder="1" applyAlignment="1" applyProtection="1">
      <alignment horizontal="center" vertical="center" wrapText="1"/>
      <protection locked="0"/>
    </xf>
    <xf numFmtId="4" fontId="14" fillId="0" borderId="16" xfId="0" applyNumberFormat="1" applyFont="1" applyFill="1" applyBorder="1" applyAlignment="1" applyProtection="1">
      <alignment horizontal="center" vertical="center" wrapText="1"/>
      <protection locked="0"/>
    </xf>
    <xf numFmtId="3" fontId="10" fillId="0" borderId="4" xfId="0" applyNumberFormat="1" applyFont="1" applyFill="1" applyBorder="1" applyAlignment="1" applyProtection="1">
      <alignment horizontal="center" vertical="center" wrapText="1"/>
      <protection locked="0"/>
    </xf>
    <xf numFmtId="3" fontId="10" fillId="0" borderId="5" xfId="0" applyNumberFormat="1" applyFont="1" applyFill="1" applyBorder="1" applyAlignment="1" applyProtection="1">
      <alignment horizontal="center" vertical="center" wrapText="1"/>
      <protection locked="0"/>
    </xf>
    <xf numFmtId="14" fontId="21" fillId="0" borderId="16" xfId="0" applyNumberFormat="1" applyFont="1" applyBorder="1" applyAlignment="1" applyProtection="1">
      <alignment horizontal="center" vertical="center" wrapText="1"/>
      <protection locked="0"/>
    </xf>
    <xf numFmtId="14" fontId="31" fillId="0" borderId="16" xfId="0" applyNumberFormat="1" applyFont="1" applyBorder="1" applyAlignment="1" applyProtection="1">
      <alignment horizontal="center" vertical="center" wrapText="1"/>
      <protection locked="0"/>
    </xf>
    <xf numFmtId="0" fontId="10" fillId="2" borderId="36" xfId="0" applyFont="1" applyFill="1" applyBorder="1" applyAlignment="1" applyProtection="1">
      <alignment horizontal="left" vertical="center" wrapText="1"/>
      <protection locked="0"/>
    </xf>
    <xf numFmtId="0" fontId="28" fillId="2" borderId="0" xfId="0" applyFont="1" applyFill="1"/>
    <xf numFmtId="0" fontId="28" fillId="2" borderId="0" xfId="0" applyFont="1" applyFill="1" applyAlignment="1">
      <alignment vertical="top" wrapText="1"/>
    </xf>
    <xf numFmtId="0" fontId="28" fillId="2" borderId="0" xfId="0" applyFont="1" applyFill="1" applyAlignment="1">
      <alignment wrapText="1"/>
    </xf>
    <xf numFmtId="0" fontId="32" fillId="2" borderId="0" xfId="0" applyFont="1" applyFill="1" applyAlignment="1">
      <alignment wrapText="1"/>
    </xf>
    <xf numFmtId="0" fontId="28" fillId="2" borderId="0" xfId="0" applyFont="1" applyFill="1" applyAlignment="1">
      <alignment vertical="top"/>
    </xf>
    <xf numFmtId="0" fontId="32" fillId="2" borderId="0" xfId="0" applyFont="1" applyFill="1" applyAlignment="1">
      <alignment vertical="top" wrapText="1"/>
    </xf>
    <xf numFmtId="0" fontId="32" fillId="2" borderId="0" xfId="0" applyFont="1" applyFill="1" applyAlignment="1">
      <alignment vertical="top"/>
    </xf>
    <xf numFmtId="0" fontId="33" fillId="2" borderId="0" xfId="0" applyFont="1" applyFill="1" applyAlignment="1">
      <alignment horizontal="center" vertical="center"/>
    </xf>
    <xf numFmtId="0" fontId="10" fillId="2" borderId="22"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3" fontId="21" fillId="0" borderId="22" xfId="0" applyNumberFormat="1"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5" borderId="22" xfId="0" applyFont="1" applyFill="1" applyBorder="1" applyAlignment="1" applyProtection="1">
      <alignment horizontal="center" vertical="center" wrapText="1"/>
      <protection locked="0"/>
    </xf>
    <xf numFmtId="0" fontId="10" fillId="0" borderId="22" xfId="0" applyFont="1" applyBorder="1" applyAlignment="1" applyProtection="1">
      <alignment horizontal="left" vertical="center" wrapText="1"/>
      <protection locked="0"/>
    </xf>
    <xf numFmtId="0" fontId="12" fillId="3" borderId="22" xfId="0" applyFont="1" applyFill="1" applyBorder="1" applyAlignment="1">
      <alignment horizontal="center" vertical="center"/>
    </xf>
    <xf numFmtId="0" fontId="3" fillId="3" borderId="22" xfId="0" applyFont="1" applyFill="1" applyBorder="1" applyAlignment="1">
      <alignment horizontal="center" vertical="center"/>
    </xf>
    <xf numFmtId="3" fontId="7" fillId="3" borderId="22" xfId="0" applyNumberFormat="1" applyFont="1" applyFill="1" applyBorder="1" applyAlignment="1" applyProtection="1">
      <alignment horizontal="right" vertical="center" wrapText="1"/>
      <protection locked="0"/>
    </xf>
    <xf numFmtId="44" fontId="7" fillId="3" borderId="22" xfId="1" applyFont="1" applyFill="1" applyBorder="1" applyAlignment="1" applyProtection="1">
      <alignment horizontal="right" vertical="center" wrapText="1"/>
      <protection locked="0"/>
    </xf>
    <xf numFmtId="0" fontId="7" fillId="4" borderId="16" xfId="0" applyFont="1" applyFill="1" applyBorder="1" applyAlignment="1">
      <alignment horizontal="left" vertical="center" wrapText="1"/>
    </xf>
    <xf numFmtId="0" fontId="10" fillId="2" borderId="22" xfId="0" applyFont="1" applyFill="1" applyBorder="1" applyAlignment="1" applyProtection="1">
      <alignment horizontal="left" vertical="center" wrapText="1"/>
      <protection locked="0"/>
    </xf>
    <xf numFmtId="49" fontId="10" fillId="2" borderId="36"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justify" vertical="center" wrapText="1"/>
      <protection locked="0"/>
    </xf>
    <xf numFmtId="0" fontId="11" fillId="2" borderId="0" xfId="0" applyFont="1" applyFill="1" applyBorder="1" applyAlignment="1" applyProtection="1">
      <alignment horizontal="center" vertical="center" wrapText="1"/>
      <protection locked="0"/>
    </xf>
    <xf numFmtId="3" fontId="10" fillId="2" borderId="0"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left" vertical="center" wrapText="1"/>
      <protection locked="0"/>
    </xf>
    <xf numFmtId="0" fontId="24" fillId="0" borderId="16" xfId="0" applyFont="1" applyBorder="1" applyAlignment="1" applyProtection="1">
      <alignment horizontal="left" vertical="center" wrapText="1"/>
      <protection locked="0"/>
    </xf>
    <xf numFmtId="0" fontId="24" fillId="6" borderId="28" xfId="0" applyFont="1" applyFill="1" applyBorder="1" applyAlignment="1" applyProtection="1">
      <alignment horizontal="left" vertical="center" wrapText="1"/>
      <protection locked="0"/>
    </xf>
    <xf numFmtId="14" fontId="21" fillId="0" borderId="16" xfId="0" applyNumberFormat="1" applyFont="1" applyFill="1" applyBorder="1" applyAlignment="1" applyProtection="1">
      <alignment horizontal="center" vertical="center" wrapText="1"/>
      <protection locked="0"/>
    </xf>
    <xf numFmtId="0" fontId="10" fillId="5" borderId="6" xfId="0" applyFont="1" applyFill="1" applyBorder="1" applyAlignment="1" applyProtection="1">
      <alignment horizontal="center" vertical="center" wrapText="1"/>
      <protection locked="0"/>
    </xf>
    <xf numFmtId="164" fontId="10" fillId="5" borderId="6" xfId="0" applyNumberFormat="1"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27" fillId="0" borderId="35" xfId="0" applyFont="1" applyFill="1" applyBorder="1" applyAlignment="1">
      <alignment horizontal="center" vertical="center" wrapText="1"/>
    </xf>
    <xf numFmtId="0" fontId="10" fillId="2" borderId="21" xfId="0" applyFont="1" applyFill="1" applyBorder="1" applyAlignment="1" applyProtection="1">
      <alignment vertical="center" wrapText="1"/>
      <protection locked="0"/>
    </xf>
    <xf numFmtId="0" fontId="3" fillId="2" borderId="21" xfId="0" applyFont="1" applyFill="1" applyBorder="1" applyAlignment="1" applyProtection="1">
      <alignment horizontal="left" vertical="center" wrapText="1"/>
      <protection locked="0"/>
    </xf>
    <xf numFmtId="3" fontId="10" fillId="2" borderId="21" xfId="0" applyNumberFormat="1" applyFont="1" applyFill="1" applyBorder="1" applyAlignment="1" applyProtection="1">
      <alignment horizontal="center" vertical="center" wrapText="1"/>
      <protection locked="0"/>
    </xf>
    <xf numFmtId="49" fontId="14" fillId="0" borderId="48" xfId="0" applyNumberFormat="1" applyFont="1" applyFill="1" applyBorder="1" applyAlignment="1" applyProtection="1">
      <alignment horizontal="center" vertical="center"/>
      <protection locked="0"/>
    </xf>
    <xf numFmtId="0" fontId="10" fillId="2" borderId="48" xfId="0" applyFont="1" applyFill="1" applyBorder="1" applyAlignment="1" applyProtection="1">
      <alignment horizontal="left" vertical="center" wrapText="1"/>
      <protection locked="0"/>
    </xf>
    <xf numFmtId="3" fontId="10" fillId="0" borderId="48" xfId="0" applyNumberFormat="1" applyFont="1" applyBorder="1" applyAlignment="1" applyProtection="1">
      <alignment horizontal="center" vertical="center" wrapText="1"/>
      <protection locked="0"/>
    </xf>
    <xf numFmtId="9" fontId="10" fillId="0" borderId="48" xfId="0" applyNumberFormat="1" applyFont="1" applyFill="1" applyBorder="1" applyAlignment="1" applyProtection="1">
      <alignment horizontal="center" vertical="center" wrapText="1"/>
      <protection locked="0"/>
    </xf>
    <xf numFmtId="14" fontId="14" fillId="0" borderId="48" xfId="0" applyNumberFormat="1"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0" fillId="0" borderId="48" xfId="0" applyBorder="1" applyAlignment="1">
      <alignment horizontal="center" vertical="center"/>
    </xf>
    <xf numFmtId="0" fontId="10" fillId="5" borderId="48" xfId="0" applyFont="1" applyFill="1" applyBorder="1" applyAlignment="1" applyProtection="1">
      <alignment horizontal="center" vertical="center" wrapText="1"/>
      <protection locked="0"/>
    </xf>
    <xf numFmtId="49" fontId="14" fillId="0" borderId="49" xfId="0" applyNumberFormat="1" applyFont="1" applyFill="1" applyBorder="1" applyAlignment="1" applyProtection="1">
      <alignment horizontal="center" vertical="center"/>
      <protection locked="0"/>
    </xf>
    <xf numFmtId="0" fontId="10" fillId="2" borderId="49" xfId="0" applyFont="1" applyFill="1" applyBorder="1" applyAlignment="1" applyProtection="1">
      <alignment horizontal="left" vertical="center" wrapText="1"/>
      <protection locked="0"/>
    </xf>
    <xf numFmtId="3" fontId="10" fillId="0" borderId="49" xfId="0" applyNumberFormat="1" applyFont="1" applyBorder="1" applyAlignment="1" applyProtection="1">
      <alignment horizontal="center" vertical="center" wrapText="1"/>
      <protection locked="0"/>
    </xf>
    <xf numFmtId="9" fontId="10" fillId="0" borderId="49" xfId="0" applyNumberFormat="1" applyFont="1" applyFill="1" applyBorder="1" applyAlignment="1" applyProtection="1">
      <alignment horizontal="center" vertical="center" wrapText="1"/>
      <protection locked="0"/>
    </xf>
    <xf numFmtId="14" fontId="14" fillId="0" borderId="49" xfId="0" applyNumberFormat="1"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0" fillId="0" borderId="49" xfId="0" applyBorder="1" applyAlignment="1">
      <alignment horizontal="center" vertical="center"/>
    </xf>
    <xf numFmtId="0" fontId="10" fillId="5" borderId="49" xfId="0" applyFont="1" applyFill="1" applyBorder="1" applyAlignment="1" applyProtection="1">
      <alignment horizontal="center" vertical="center" wrapText="1"/>
      <protection locked="0"/>
    </xf>
    <xf numFmtId="0" fontId="10" fillId="2" borderId="49" xfId="0" applyFont="1" applyFill="1" applyBorder="1" applyAlignment="1" applyProtection="1">
      <alignment horizontal="center" vertical="center" wrapText="1"/>
      <protection locked="0"/>
    </xf>
    <xf numFmtId="3" fontId="10" fillId="0" borderId="49" xfId="0" applyNumberFormat="1" applyFont="1" applyFill="1" applyBorder="1" applyAlignment="1" applyProtection="1">
      <alignment horizontal="center" vertical="center" wrapText="1"/>
      <protection locked="0"/>
    </xf>
    <xf numFmtId="49" fontId="14" fillId="2" borderId="49" xfId="0" applyNumberFormat="1" applyFont="1" applyFill="1" applyBorder="1" applyAlignment="1" applyProtection="1">
      <alignment horizontal="center" vertical="center"/>
      <protection locked="0"/>
    </xf>
    <xf numFmtId="0" fontId="14" fillId="2" borderId="49" xfId="0" applyFont="1" applyFill="1" applyBorder="1" applyAlignment="1" applyProtection="1">
      <alignment horizontal="left" vertical="center" wrapText="1"/>
      <protection locked="0"/>
    </xf>
    <xf numFmtId="0" fontId="14" fillId="0" borderId="49" xfId="0" applyFont="1" applyBorder="1" applyAlignment="1" applyProtection="1">
      <alignment horizontal="center" vertical="center" wrapText="1"/>
      <protection locked="0"/>
    </xf>
    <xf numFmtId="0" fontId="14" fillId="2" borderId="49" xfId="0" applyFont="1" applyFill="1" applyBorder="1" applyAlignment="1" applyProtection="1">
      <alignment horizontal="center" vertical="center" wrapText="1"/>
      <protection locked="0"/>
    </xf>
    <xf numFmtId="0" fontId="14" fillId="0" borderId="49" xfId="0" applyFont="1" applyBorder="1" applyAlignment="1" applyProtection="1">
      <alignment horizontal="justify" vertical="center" wrapText="1"/>
      <protection locked="0"/>
    </xf>
    <xf numFmtId="0" fontId="7" fillId="4" borderId="49" xfId="0" applyFont="1" applyFill="1" applyBorder="1" applyAlignment="1">
      <alignment horizontal="left" vertical="center" wrapText="1"/>
    </xf>
    <xf numFmtId="0" fontId="24" fillId="0" borderId="49" xfId="0" applyFont="1" applyBorder="1" applyAlignment="1" applyProtection="1">
      <alignment horizontal="left" vertical="center" wrapText="1"/>
      <protection locked="0"/>
    </xf>
    <xf numFmtId="0" fontId="24" fillId="6" borderId="49" xfId="0" applyFont="1" applyFill="1" applyBorder="1" applyAlignment="1" applyProtection="1">
      <alignment horizontal="left" vertical="center" wrapText="1"/>
      <protection locked="0"/>
    </xf>
    <xf numFmtId="0" fontId="14" fillId="5" borderId="49" xfId="0" applyFont="1" applyFill="1" applyBorder="1" applyAlignment="1" applyProtection="1">
      <alignment horizontal="center" vertical="center" wrapText="1"/>
      <protection locked="0"/>
    </xf>
    <xf numFmtId="0" fontId="24" fillId="0" borderId="49" xfId="0" applyFont="1" applyBorder="1" applyAlignment="1" applyProtection="1">
      <alignment horizontal="center" vertical="center" wrapText="1"/>
      <protection locked="0"/>
    </xf>
    <xf numFmtId="14" fontId="24" fillId="0" borderId="49" xfId="0" applyNumberFormat="1" applyFont="1" applyBorder="1" applyAlignment="1" applyProtection="1">
      <alignment horizontal="center" vertical="center" wrapText="1"/>
      <protection locked="0"/>
    </xf>
    <xf numFmtId="0" fontId="24" fillId="6" borderId="49" xfId="0" applyFont="1" applyFill="1" applyBorder="1" applyAlignment="1" applyProtection="1">
      <alignment horizontal="center" vertical="center" wrapText="1"/>
      <protection locked="0"/>
    </xf>
    <xf numFmtId="14" fontId="24" fillId="6" borderId="49" xfId="0" applyNumberFormat="1" applyFont="1" applyFill="1" applyBorder="1" applyAlignment="1" applyProtection="1">
      <alignment horizontal="center" vertical="center" wrapText="1"/>
      <protection locked="0"/>
    </xf>
    <xf numFmtId="0" fontId="14" fillId="0" borderId="49" xfId="0" applyFont="1" applyFill="1" applyBorder="1" applyAlignment="1">
      <alignment horizontal="center" vertical="center" wrapText="1"/>
    </xf>
    <xf numFmtId="0" fontId="10" fillId="0" borderId="49" xfId="0" applyFont="1" applyBorder="1" applyAlignment="1" applyProtection="1">
      <alignment horizontal="justify" vertical="center" wrapText="1"/>
      <protection locked="0"/>
    </xf>
    <xf numFmtId="0" fontId="11" fillId="0" borderId="49" xfId="0" applyFont="1" applyBorder="1" applyAlignment="1" applyProtection="1">
      <alignment horizontal="center" vertical="center" wrapText="1"/>
      <protection locked="0"/>
    </xf>
    <xf numFmtId="0" fontId="10" fillId="0" borderId="49" xfId="0" applyFont="1" applyFill="1" applyBorder="1" applyAlignment="1" applyProtection="1">
      <alignment horizontal="left" vertical="center" wrapText="1"/>
      <protection locked="0"/>
    </xf>
    <xf numFmtId="0" fontId="11" fillId="0" borderId="49" xfId="0" applyFont="1" applyFill="1" applyBorder="1" applyAlignment="1" applyProtection="1">
      <alignment horizontal="center" vertical="center" wrapText="1"/>
      <protection locked="0"/>
    </xf>
    <xf numFmtId="0" fontId="26" fillId="0" borderId="49"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10" fillId="0" borderId="49" xfId="0" applyFont="1" applyFill="1" applyBorder="1" applyAlignment="1" applyProtection="1">
      <alignment horizontal="justify" vertical="center" wrapText="1"/>
      <protection locked="0"/>
    </xf>
    <xf numFmtId="14" fontId="10" fillId="0" borderId="49" xfId="0" applyNumberFormat="1" applyFont="1" applyBorder="1" applyAlignment="1" applyProtection="1">
      <alignment horizontal="center" vertical="center" wrapText="1"/>
      <protection locked="0"/>
    </xf>
    <xf numFmtId="49" fontId="10" fillId="2" borderId="51" xfId="0" applyNumberFormat="1" applyFont="1" applyFill="1" applyBorder="1" applyAlignment="1" applyProtection="1">
      <alignment horizontal="center" vertical="center"/>
      <protection locked="0"/>
    </xf>
    <xf numFmtId="49" fontId="10" fillId="2" borderId="52" xfId="0" applyNumberFormat="1" applyFont="1" applyFill="1" applyBorder="1" applyAlignment="1" applyProtection="1">
      <alignment horizontal="center" vertical="center"/>
      <protection locked="0"/>
    </xf>
    <xf numFmtId="49" fontId="10" fillId="2" borderId="23" xfId="0" applyNumberFormat="1" applyFont="1" applyFill="1" applyBorder="1" applyAlignment="1" applyProtection="1">
      <alignment horizontal="center" vertical="center"/>
      <protection locked="0"/>
    </xf>
    <xf numFmtId="4" fontId="14" fillId="0" borderId="1" xfId="0" applyNumberFormat="1" applyFont="1" applyFill="1" applyBorder="1" applyAlignment="1" applyProtection="1">
      <alignment horizontal="center" vertical="center" wrapText="1"/>
      <protection locked="0"/>
    </xf>
    <xf numFmtId="0" fontId="12" fillId="3" borderId="38" xfId="0" applyFont="1" applyFill="1" applyBorder="1" applyAlignment="1">
      <alignment horizontal="center" vertical="center"/>
    </xf>
    <xf numFmtId="0" fontId="3" fillId="3" borderId="36"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21" xfId="0" applyFont="1" applyFill="1" applyBorder="1" applyAlignment="1">
      <alignment horizontal="center" vertical="center"/>
    </xf>
    <xf numFmtId="3" fontId="7" fillId="3" borderId="21" xfId="0" applyNumberFormat="1" applyFont="1" applyFill="1" applyBorder="1" applyAlignment="1" applyProtection="1">
      <alignment horizontal="right" vertical="center" wrapText="1"/>
      <protection locked="0"/>
    </xf>
    <xf numFmtId="44" fontId="7" fillId="3" borderId="21" xfId="1" applyFont="1" applyFill="1" applyBorder="1" applyAlignment="1" applyProtection="1">
      <alignment horizontal="right" vertical="center" wrapText="1"/>
      <protection locked="0"/>
    </xf>
    <xf numFmtId="0" fontId="10" fillId="2" borderId="49" xfId="0" applyFont="1" applyFill="1" applyBorder="1" applyAlignment="1" applyProtection="1">
      <alignment vertical="center" wrapText="1"/>
      <protection locked="0"/>
    </xf>
    <xf numFmtId="0" fontId="3" fillId="2" borderId="49" xfId="0" applyFont="1" applyFill="1" applyBorder="1" applyAlignment="1" applyProtection="1">
      <alignment horizontal="left" vertical="center" wrapText="1"/>
      <protection locked="0"/>
    </xf>
    <xf numFmtId="0" fontId="24" fillId="0" borderId="49"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justify" vertical="center" wrapText="1"/>
      <protection locked="0"/>
    </xf>
    <xf numFmtId="0" fontId="11" fillId="2" borderId="49" xfId="0" applyFont="1" applyFill="1" applyBorder="1" applyAlignment="1" applyProtection="1">
      <alignment horizontal="center" vertical="center" wrapText="1"/>
      <protection locked="0"/>
    </xf>
    <xf numFmtId="3" fontId="10" fillId="2" borderId="49" xfId="0" applyNumberFormat="1" applyFont="1" applyFill="1" applyBorder="1" applyAlignment="1" applyProtection="1">
      <alignment horizontal="center" vertical="center" wrapText="1"/>
      <protection locked="0"/>
    </xf>
    <xf numFmtId="0" fontId="14" fillId="0" borderId="49" xfId="0" applyFont="1" applyFill="1" applyBorder="1" applyAlignment="1" applyProtection="1">
      <alignment horizontal="center" vertical="center" wrapText="1"/>
      <protection locked="0"/>
    </xf>
    <xf numFmtId="4" fontId="14" fillId="0" borderId="49" xfId="0" applyNumberFormat="1" applyFont="1" applyFill="1" applyBorder="1" applyAlignment="1" applyProtection="1">
      <alignment horizontal="center" vertical="center" wrapText="1"/>
      <protection locked="0"/>
    </xf>
    <xf numFmtId="0" fontId="24" fillId="0" borderId="49" xfId="0" applyFont="1" applyFill="1" applyBorder="1" applyAlignment="1" applyProtection="1">
      <alignment horizontal="justify" vertical="center" wrapText="1"/>
      <protection locked="0"/>
    </xf>
    <xf numFmtId="4" fontId="14" fillId="5" borderId="49" xfId="0" applyNumberFormat="1" applyFont="1" applyFill="1" applyBorder="1" applyAlignment="1" applyProtection="1">
      <alignment horizontal="center" vertical="center" wrapText="1"/>
      <protection locked="0"/>
    </xf>
    <xf numFmtId="44" fontId="10" fillId="2" borderId="49" xfId="1" applyFont="1" applyFill="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14" fontId="14" fillId="0" borderId="49" xfId="0" applyNumberFormat="1" applyFont="1" applyBorder="1" applyAlignment="1" applyProtection="1">
      <alignment horizontal="center" vertical="center" wrapText="1"/>
      <protection locked="0"/>
    </xf>
    <xf numFmtId="0" fontId="14" fillId="2" borderId="49" xfId="0" applyFont="1" applyFill="1" applyBorder="1" applyAlignment="1" applyProtection="1">
      <alignment horizontal="left" vertical="center" wrapText="1"/>
      <protection locked="0"/>
    </xf>
    <xf numFmtId="0" fontId="14" fillId="2" borderId="49" xfId="0" applyFont="1" applyFill="1" applyBorder="1" applyAlignment="1" applyProtection="1">
      <alignment horizontal="center" vertical="center" wrapText="1"/>
      <protection locked="0"/>
    </xf>
    <xf numFmtId="4" fontId="10" fillId="5" borderId="49" xfId="0" applyNumberFormat="1" applyFont="1" applyFill="1" applyBorder="1" applyAlignment="1" applyProtection="1">
      <alignment horizontal="center" vertical="center" wrapText="1"/>
      <protection locked="0"/>
    </xf>
    <xf numFmtId="0" fontId="3" fillId="0" borderId="0" xfId="0" applyFont="1"/>
    <xf numFmtId="0" fontId="10" fillId="2" borderId="36" xfId="0" applyFont="1" applyFill="1" applyBorder="1" applyAlignment="1" applyProtection="1">
      <alignment horizontal="center" vertical="center" wrapText="1"/>
      <protection locked="0"/>
    </xf>
    <xf numFmtId="0" fontId="10" fillId="0" borderId="30" xfId="0" applyFont="1" applyBorder="1" applyAlignment="1" applyProtection="1">
      <alignment horizontal="left" vertical="center" wrapText="1"/>
      <protection locked="0"/>
    </xf>
    <xf numFmtId="0" fontId="10" fillId="5" borderId="36" xfId="0" applyFont="1" applyFill="1" applyBorder="1" applyAlignment="1" applyProtection="1">
      <alignment horizontal="left" vertical="center" wrapText="1"/>
      <protection locked="0"/>
    </xf>
    <xf numFmtId="0" fontId="10" fillId="5" borderId="21"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5" borderId="16" xfId="0" applyFont="1" applyFill="1" applyBorder="1" applyAlignment="1" applyProtection="1">
      <alignment horizontal="left" vertical="center" wrapText="1"/>
      <protection locked="0"/>
    </xf>
    <xf numFmtId="0" fontId="10" fillId="2" borderId="30" xfId="0" applyFont="1" applyFill="1" applyBorder="1" applyAlignment="1" applyProtection="1">
      <alignment horizontal="left" vertical="center" wrapText="1"/>
      <protection locked="0"/>
    </xf>
    <xf numFmtId="0" fontId="11" fillId="0" borderId="30" xfId="0" applyFont="1" applyBorder="1" applyAlignment="1" applyProtection="1">
      <alignment horizontal="center" vertical="center" wrapText="1"/>
      <protection locked="0"/>
    </xf>
    <xf numFmtId="0" fontId="10" fillId="5" borderId="16" xfId="0" applyFont="1" applyFill="1" applyBorder="1" applyAlignment="1" applyProtection="1">
      <alignment vertical="center" wrapText="1"/>
      <protection locked="0"/>
    </xf>
    <xf numFmtId="3" fontId="7" fillId="3" borderId="6" xfId="0" applyNumberFormat="1" applyFont="1" applyFill="1" applyBorder="1" applyAlignment="1" applyProtection="1">
      <alignment horizontal="right" vertical="center" wrapText="1"/>
      <protection locked="0"/>
    </xf>
    <xf numFmtId="0" fontId="10" fillId="3" borderId="16" xfId="0" applyFont="1" applyFill="1" applyBorder="1" applyAlignment="1" applyProtection="1">
      <alignment horizontal="left" vertical="center" wrapText="1"/>
      <protection locked="0"/>
    </xf>
    <xf numFmtId="3" fontId="7" fillId="3" borderId="16" xfId="0" applyNumberFormat="1" applyFont="1" applyFill="1" applyBorder="1" applyAlignment="1" applyProtection="1">
      <alignment horizontal="center" vertical="center" wrapText="1"/>
      <protection locked="0"/>
    </xf>
    <xf numFmtId="49" fontId="10" fillId="4" borderId="36" xfId="0" applyNumberFormat="1" applyFont="1" applyFill="1" applyBorder="1" applyAlignment="1" applyProtection="1">
      <alignment horizontal="center" vertical="center"/>
      <protection locked="0"/>
    </xf>
    <xf numFmtId="0" fontId="7" fillId="4" borderId="22" xfId="0" applyFont="1" applyFill="1" applyBorder="1" applyAlignment="1">
      <alignment horizontal="center" vertical="center" wrapText="1"/>
    </xf>
    <xf numFmtId="0" fontId="16"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protection locked="0"/>
    </xf>
    <xf numFmtId="0" fontId="28" fillId="0" borderId="0" xfId="0" applyFont="1"/>
    <xf numFmtId="0" fontId="33" fillId="2" borderId="0" xfId="0" applyFont="1" applyFill="1" applyAlignment="1">
      <alignment vertical="center"/>
    </xf>
    <xf numFmtId="0" fontId="3" fillId="0" borderId="0" xfId="0" applyFont="1" applyBorder="1" applyAlignment="1">
      <alignment horizontal="left" vertical="center" wrapText="1"/>
    </xf>
    <xf numFmtId="49" fontId="14" fillId="0" borderId="6" xfId="0" applyNumberFormat="1" applyFont="1" applyFill="1" applyBorder="1" applyAlignment="1" applyProtection="1">
      <alignment horizontal="center" vertical="center"/>
      <protection locked="0"/>
    </xf>
    <xf numFmtId="0" fontId="14" fillId="0" borderId="16" xfId="0" applyFont="1" applyFill="1" applyBorder="1" applyAlignment="1" applyProtection="1">
      <alignment horizontal="left" vertical="center" wrapText="1"/>
      <protection locked="0"/>
    </xf>
    <xf numFmtId="0" fontId="24" fillId="0" borderId="16" xfId="0" applyFont="1" applyFill="1" applyBorder="1" applyAlignment="1" applyProtection="1">
      <alignment horizontal="center" vertical="center" wrapText="1"/>
      <protection locked="0"/>
    </xf>
    <xf numFmtId="14" fontId="24" fillId="0" borderId="16" xfId="0" applyNumberFormat="1"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4" fontId="24" fillId="0" borderId="29" xfId="0" applyNumberFormat="1"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17" fontId="24" fillId="0" borderId="16" xfId="0" applyNumberFormat="1" applyFont="1" applyFill="1" applyBorder="1" applyAlignment="1" applyProtection="1">
      <alignment horizontal="center" vertical="center" wrapText="1"/>
      <protection locked="0"/>
    </xf>
    <xf numFmtId="0" fontId="24" fillId="0" borderId="2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49" fontId="14" fillId="0" borderId="5" xfId="0" applyNumberFormat="1" applyFont="1" applyFill="1" applyBorder="1" applyAlignment="1" applyProtection="1">
      <alignment horizontal="center" vertical="center"/>
      <protection locked="0"/>
    </xf>
    <xf numFmtId="0" fontId="14" fillId="0" borderId="2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center" vertical="center" wrapText="1"/>
      <protection locked="0"/>
    </xf>
    <xf numFmtId="14" fontId="24" fillId="0" borderId="1"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4" fontId="24" fillId="0" borderId="54"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14" fontId="24" fillId="0" borderId="22" xfId="0" applyNumberFormat="1"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4" fontId="24" fillId="0" borderId="22" xfId="0" applyNumberFormat="1" applyFont="1" applyFill="1" applyBorder="1" applyAlignment="1" applyProtection="1">
      <alignment horizontal="center" vertical="center" wrapText="1"/>
      <protection locked="0"/>
    </xf>
    <xf numFmtId="0" fontId="14" fillId="0" borderId="36" xfId="0" applyFont="1" applyFill="1" applyBorder="1" applyAlignment="1" applyProtection="1">
      <alignment horizontal="center" vertical="center" wrapText="1"/>
      <protection locked="0"/>
    </xf>
    <xf numFmtId="0" fontId="35" fillId="3" borderId="22" xfId="0" applyFont="1" applyFill="1" applyBorder="1" applyAlignment="1">
      <alignment horizontal="center" vertical="center"/>
    </xf>
    <xf numFmtId="0" fontId="35" fillId="3" borderId="55" xfId="0" applyFont="1" applyFill="1" applyBorder="1" applyAlignment="1">
      <alignment horizontal="center" vertical="center"/>
    </xf>
    <xf numFmtId="3" fontId="13" fillId="3" borderId="36" xfId="0" applyNumberFormat="1" applyFont="1" applyFill="1" applyBorder="1" applyAlignment="1" applyProtection="1">
      <alignment horizontal="center" vertical="center" wrapText="1"/>
      <protection locked="0"/>
    </xf>
    <xf numFmtId="3" fontId="13" fillId="3" borderId="21" xfId="0" applyNumberFormat="1"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9" fontId="3" fillId="2" borderId="16" xfId="0" applyNumberFormat="1" applyFont="1" applyFill="1" applyBorder="1" applyAlignment="1" applyProtection="1">
      <alignment horizontal="center" vertical="center" wrapText="1"/>
      <protection locked="0"/>
    </xf>
    <xf numFmtId="4" fontId="10" fillId="0" borderId="6" xfId="0" applyNumberFormat="1" applyFont="1" applyFill="1" applyBorder="1" applyAlignment="1" applyProtection="1">
      <alignment horizontal="center" vertical="center" wrapText="1"/>
      <protection locked="0"/>
    </xf>
    <xf numFmtId="3" fontId="10" fillId="0" borderId="16" xfId="0" applyNumberFormat="1" applyFont="1" applyFill="1" applyBorder="1" applyAlignment="1" applyProtection="1">
      <alignment horizontal="center" vertical="center" wrapText="1"/>
      <protection locked="0"/>
    </xf>
    <xf numFmtId="4" fontId="10" fillId="5" borderId="6" xfId="0" applyNumberFormat="1" applyFont="1" applyFill="1" applyBorder="1" applyAlignment="1" applyProtection="1">
      <alignment horizontal="center" vertical="center" wrapText="1"/>
      <protection locked="0"/>
    </xf>
    <xf numFmtId="4" fontId="11" fillId="0" borderId="33" xfId="0" applyNumberFormat="1" applyFont="1" applyFill="1" applyBorder="1" applyAlignment="1" applyProtection="1">
      <alignment horizontal="center" vertical="center" wrapText="1"/>
      <protection locked="0"/>
    </xf>
    <xf numFmtId="3" fontId="11" fillId="0" borderId="16" xfId="0" applyNumberFormat="1" applyFont="1" applyBorder="1" applyAlignment="1" applyProtection="1">
      <alignment horizontal="center" vertical="center" wrapText="1"/>
      <protection locked="0"/>
    </xf>
    <xf numFmtId="4" fontId="11" fillId="6" borderId="29" xfId="0" applyNumberFormat="1" applyFont="1" applyFill="1" applyBorder="1" applyAlignment="1" applyProtection="1">
      <alignment horizontal="center" vertical="center" wrapText="1"/>
      <protection locked="0"/>
    </xf>
    <xf numFmtId="4" fontId="21" fillId="6" borderId="29" xfId="0" applyNumberFormat="1" applyFont="1" applyFill="1" applyBorder="1" applyAlignment="1" applyProtection="1">
      <alignment horizontal="center" vertical="center" wrapText="1"/>
      <protection locked="0"/>
    </xf>
    <xf numFmtId="4" fontId="11" fillId="6" borderId="33" xfId="0" applyNumberFormat="1" applyFont="1" applyFill="1" applyBorder="1" applyAlignment="1" applyProtection="1">
      <alignment horizontal="center" vertical="center" wrapText="1"/>
      <protection locked="0"/>
    </xf>
    <xf numFmtId="49" fontId="10" fillId="2" borderId="4" xfId="0" applyNumberFormat="1" applyFont="1" applyFill="1" applyBorder="1" applyAlignment="1" applyProtection="1">
      <alignment horizontal="center" vertical="center"/>
      <protection locked="0"/>
    </xf>
    <xf numFmtId="3" fontId="11" fillId="0" borderId="16" xfId="0" applyNumberFormat="1"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4" fontId="11" fillId="0" borderId="29" xfId="0" applyNumberFormat="1" applyFont="1" applyFill="1" applyBorder="1" applyAlignment="1" applyProtection="1">
      <alignment horizontal="center" vertical="center" wrapText="1"/>
      <protection locked="0"/>
    </xf>
    <xf numFmtId="0" fontId="12"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6" xfId="0" applyFont="1" applyFill="1" applyBorder="1" applyAlignment="1">
      <alignment horizontal="center" vertical="center"/>
    </xf>
    <xf numFmtId="3" fontId="10" fillId="4" borderId="16" xfId="0" applyNumberFormat="1" applyFont="1" applyFill="1" applyBorder="1" applyAlignment="1" applyProtection="1">
      <alignment horizontal="right" vertical="center" wrapText="1"/>
      <protection locked="0"/>
    </xf>
    <xf numFmtId="44" fontId="10" fillId="4" borderId="16" xfId="1" applyFont="1" applyFill="1" applyBorder="1" applyAlignment="1" applyProtection="1">
      <alignment horizontal="right" vertical="center" wrapText="1"/>
      <protection locked="0"/>
    </xf>
    <xf numFmtId="3" fontId="3" fillId="2" borderId="16" xfId="0" applyNumberFormat="1"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vertical="center" wrapText="1"/>
      <protection locked="0"/>
    </xf>
    <xf numFmtId="4" fontId="10" fillId="2" borderId="16" xfId="0" applyNumberFormat="1" applyFont="1" applyFill="1" applyBorder="1" applyAlignment="1" applyProtection="1">
      <alignment horizontal="center" vertical="center" wrapText="1"/>
      <protection locked="0"/>
    </xf>
    <xf numFmtId="165" fontId="0" fillId="2" borderId="0" xfId="0" applyNumberFormat="1" applyFill="1"/>
    <xf numFmtId="166" fontId="7" fillId="3" borderId="16" xfId="0" applyNumberFormat="1" applyFont="1" applyFill="1" applyBorder="1" applyAlignment="1" applyProtection="1">
      <alignment horizontal="right" vertical="center" wrapText="1"/>
      <protection locked="0"/>
    </xf>
    <xf numFmtId="0" fontId="36" fillId="2" borderId="0" xfId="0" applyFont="1" applyFill="1"/>
    <xf numFmtId="4" fontId="2" fillId="2" borderId="0" xfId="0" applyNumberFormat="1" applyFont="1" applyFill="1"/>
    <xf numFmtId="0" fontId="13" fillId="0" borderId="25" xfId="0" applyFont="1" applyFill="1" applyBorder="1" applyAlignment="1">
      <alignment vertical="center" wrapText="1"/>
    </xf>
    <xf numFmtId="9" fontId="13" fillId="0" borderId="25" xfId="0" applyNumberFormat="1" applyFont="1" applyFill="1" applyBorder="1" applyAlignment="1">
      <alignment horizontal="center" vertical="center" wrapText="1"/>
    </xf>
    <xf numFmtId="0" fontId="37" fillId="2" borderId="0" xfId="0" applyFont="1" applyFill="1" applyAlignment="1">
      <alignment vertical="center"/>
    </xf>
    <xf numFmtId="0" fontId="37" fillId="0" borderId="0" xfId="0" applyFont="1" applyAlignment="1">
      <alignment vertical="center"/>
    </xf>
    <xf numFmtId="0" fontId="4" fillId="2" borderId="0" xfId="0" applyFont="1" applyFill="1" applyAlignment="1">
      <alignment horizontal="center"/>
    </xf>
    <xf numFmtId="0" fontId="19" fillId="2" borderId="0" xfId="0" applyFont="1" applyFill="1" applyAlignment="1">
      <alignment horizontal="center"/>
    </xf>
    <xf numFmtId="0" fontId="13" fillId="4" borderId="1"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4" fillId="0" borderId="56" xfId="0" applyFont="1" applyFill="1" applyBorder="1" applyAlignment="1" applyProtection="1">
      <alignment horizontal="center" vertical="center" wrapText="1"/>
      <protection locked="0"/>
    </xf>
    <xf numFmtId="0" fontId="14" fillId="0" borderId="57" xfId="0" applyFont="1" applyFill="1" applyBorder="1" applyAlignment="1" applyProtection="1">
      <alignment horizontal="center" vertical="center" wrapText="1"/>
      <protection locked="0"/>
    </xf>
    <xf numFmtId="0" fontId="14" fillId="0" borderId="58" xfId="0" applyFont="1" applyFill="1" applyBorder="1" applyAlignment="1" applyProtection="1">
      <alignment horizontal="center" vertical="center" wrapText="1"/>
      <protection locked="0"/>
    </xf>
    <xf numFmtId="0" fontId="14" fillId="0" borderId="48" xfId="0" applyFont="1" applyFill="1" applyBorder="1" applyAlignment="1" applyProtection="1">
      <alignment horizontal="left" vertical="center" wrapText="1"/>
      <protection locked="0"/>
    </xf>
    <xf numFmtId="0" fontId="14" fillId="0" borderId="49" xfId="0" applyFont="1" applyFill="1" applyBorder="1" applyAlignment="1" applyProtection="1">
      <alignment horizontal="left" vertical="center" wrapText="1"/>
      <protection locked="0"/>
    </xf>
    <xf numFmtId="9" fontId="14" fillId="0" borderId="48" xfId="0" applyNumberFormat="1" applyFont="1" applyFill="1" applyBorder="1" applyAlignment="1" applyProtection="1">
      <alignment horizontal="center" vertical="center" wrapText="1"/>
      <protection locked="0"/>
    </xf>
    <xf numFmtId="0" fontId="14" fillId="0" borderId="49" xfId="0" applyFont="1" applyFill="1" applyBorder="1" applyAlignment="1" applyProtection="1">
      <alignment horizontal="center" vertical="center" wrapText="1"/>
      <protection locked="0"/>
    </xf>
    <xf numFmtId="0" fontId="13" fillId="0" borderId="49" xfId="0" applyFont="1" applyFill="1" applyBorder="1" applyAlignment="1">
      <alignment horizontal="center" vertical="center" wrapText="1"/>
    </xf>
    <xf numFmtId="0" fontId="7" fillId="4" borderId="49" xfId="0" applyFont="1" applyFill="1" applyBorder="1" applyAlignment="1">
      <alignment horizontal="left" vertical="center" wrapText="1"/>
    </xf>
    <xf numFmtId="0" fontId="14" fillId="2" borderId="49" xfId="0" applyFont="1" applyFill="1" applyBorder="1" applyAlignment="1" applyProtection="1">
      <alignment horizontal="left" vertical="center" wrapText="1"/>
      <protection locked="0"/>
    </xf>
    <xf numFmtId="0" fontId="16" fillId="2" borderId="49" xfId="0" applyFont="1" applyFill="1" applyBorder="1" applyAlignment="1" applyProtection="1">
      <alignment horizontal="left" vertical="center" wrapText="1"/>
      <protection locked="0"/>
    </xf>
    <xf numFmtId="9" fontId="14" fillId="2" borderId="49" xfId="0" applyNumberFormat="1" applyFont="1" applyFill="1" applyBorder="1" applyAlignment="1" applyProtection="1">
      <alignment horizontal="center" vertical="center" wrapText="1"/>
      <protection locked="0"/>
    </xf>
    <xf numFmtId="0" fontId="14" fillId="2" borderId="49" xfId="0" applyFont="1" applyFill="1" applyBorder="1" applyAlignment="1" applyProtection="1">
      <alignment horizontal="center" vertical="center" wrapText="1"/>
      <protection locked="0"/>
    </xf>
    <xf numFmtId="14" fontId="14" fillId="0" borderId="49" xfId="0" applyNumberFormat="1" applyFont="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0" fontId="3" fillId="2" borderId="0" xfId="0" applyFont="1" applyFill="1" applyAlignment="1">
      <alignment horizontal="left" wrapText="1"/>
    </xf>
    <xf numFmtId="0" fontId="12" fillId="4" borderId="49" xfId="0" applyFont="1" applyFill="1" applyBorder="1" applyAlignment="1">
      <alignment horizontal="left" vertical="center" wrapText="1"/>
    </xf>
    <xf numFmtId="0" fontId="14" fillId="0" borderId="49" xfId="0" applyFont="1" applyFill="1" applyBorder="1" applyAlignment="1">
      <alignment horizontal="center" vertical="center" wrapText="1"/>
    </xf>
    <xf numFmtId="9" fontId="14" fillId="0" borderId="49" xfId="0" applyNumberFormat="1" applyFont="1" applyFill="1" applyBorder="1" applyAlignment="1">
      <alignment horizontal="center" vertical="center" wrapText="1"/>
    </xf>
    <xf numFmtId="3" fontId="10" fillId="0" borderId="31" xfId="0" applyNumberFormat="1" applyFont="1" applyFill="1" applyBorder="1" applyAlignment="1" applyProtection="1">
      <alignment horizontal="center" vertical="center" wrapText="1"/>
      <protection locked="0"/>
    </xf>
    <xf numFmtId="0" fontId="10" fillId="2" borderId="22" xfId="0" applyFont="1" applyFill="1" applyBorder="1" applyAlignment="1" applyProtection="1">
      <alignment horizontal="left" vertical="center" wrapText="1"/>
      <protection locked="0"/>
    </xf>
    <xf numFmtId="0" fontId="10" fillId="2" borderId="37"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3" fontId="10" fillId="0" borderId="31" xfId="0" applyNumberFormat="1" applyFont="1" applyBorder="1" applyAlignment="1" applyProtection="1">
      <alignment horizontal="center" vertical="center" wrapText="1"/>
      <protection locked="0"/>
    </xf>
    <xf numFmtId="3" fontId="10" fillId="0" borderId="26" xfId="0" applyNumberFormat="1" applyFont="1" applyFill="1" applyBorder="1" applyAlignment="1" applyProtection="1">
      <alignment horizontal="center" vertical="center" wrapText="1"/>
      <protection locked="0"/>
    </xf>
    <xf numFmtId="3" fontId="10" fillId="0" borderId="45" xfId="0" applyNumberFormat="1"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24" xfId="3" applyNumberFormat="1" applyFont="1" applyFill="1" applyBorder="1" applyAlignment="1" applyProtection="1">
      <alignment horizontal="center" vertical="center" wrapText="1"/>
      <protection locked="0"/>
    </xf>
    <xf numFmtId="0" fontId="10" fillId="2" borderId="25" xfId="3" applyNumberFormat="1" applyFont="1" applyFill="1" applyBorder="1" applyAlignment="1" applyProtection="1">
      <alignment horizontal="center" vertical="center" wrapText="1"/>
      <protection locked="0"/>
    </xf>
    <xf numFmtId="0" fontId="10" fillId="2" borderId="30" xfId="3" applyNumberFormat="1" applyFont="1" applyFill="1" applyBorder="1" applyAlignment="1" applyProtection="1">
      <alignment horizontal="center" vertical="center" wrapText="1"/>
      <protection locked="0"/>
    </xf>
    <xf numFmtId="49" fontId="10" fillId="2" borderId="3" xfId="0" applyNumberFormat="1" applyFont="1" applyFill="1" applyBorder="1" applyAlignment="1" applyProtection="1">
      <alignment horizontal="center" vertical="center"/>
      <protection locked="0"/>
    </xf>
    <xf numFmtId="49" fontId="10" fillId="2" borderId="36"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24"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9" fontId="10" fillId="2" borderId="24" xfId="0" applyNumberFormat="1" applyFont="1" applyFill="1" applyBorder="1" applyAlignment="1" applyProtection="1">
      <alignment horizontal="center" vertical="center" wrapText="1"/>
      <protection locked="0"/>
    </xf>
    <xf numFmtId="0" fontId="0" fillId="0" borderId="43" xfId="0" applyBorder="1" applyAlignment="1">
      <alignment horizontal="center"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14" fillId="2" borderId="49" xfId="0" applyFont="1" applyFill="1" applyBorder="1" applyAlignment="1" applyProtection="1">
      <alignment vertical="center" wrapText="1"/>
      <protection locked="0"/>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49" fontId="10" fillId="2" borderId="22" xfId="0" applyNumberFormat="1" applyFont="1" applyFill="1" applyBorder="1" applyAlignment="1" applyProtection="1">
      <alignment horizontal="center" vertical="center"/>
      <protection locked="0"/>
    </xf>
    <xf numFmtId="0" fontId="10" fillId="2" borderId="24" xfId="0" applyFont="1" applyFill="1" applyBorder="1" applyAlignment="1" applyProtection="1">
      <alignment vertical="center" wrapText="1"/>
      <protection locked="0"/>
    </xf>
    <xf numFmtId="0" fontId="10" fillId="2" borderId="25" xfId="0" applyFont="1" applyFill="1" applyBorder="1" applyAlignment="1" applyProtection="1">
      <alignment vertical="center" wrapText="1"/>
      <protection locked="0"/>
    </xf>
    <xf numFmtId="0" fontId="10" fillId="2" borderId="30" xfId="0" applyFont="1" applyFill="1" applyBorder="1" applyAlignment="1" applyProtection="1">
      <alignment vertical="center" wrapText="1"/>
      <protection locked="0"/>
    </xf>
    <xf numFmtId="0" fontId="10" fillId="2" borderId="4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10" fillId="2" borderId="7"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center" vertical="center" wrapText="1"/>
      <protection locked="0"/>
    </xf>
    <xf numFmtId="0" fontId="14" fillId="2" borderId="42"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9" fontId="3" fillId="2" borderId="47" xfId="0" applyNumberFormat="1" applyFont="1" applyFill="1" applyBorder="1" applyAlignment="1" applyProtection="1">
      <alignment horizontal="center" vertical="center" wrapText="1"/>
      <protection locked="0"/>
    </xf>
    <xf numFmtId="9" fontId="3" fillId="2" borderId="8" xfId="0" applyNumberFormat="1" applyFont="1" applyFill="1" applyBorder="1" applyAlignment="1" applyProtection="1">
      <alignment horizontal="center" vertical="center" wrapText="1"/>
      <protection locked="0"/>
    </xf>
    <xf numFmtId="0" fontId="16" fillId="2" borderId="41" xfId="0" applyFont="1" applyFill="1" applyBorder="1" applyAlignment="1" applyProtection="1">
      <alignment horizontal="center" vertical="center" wrapText="1"/>
      <protection locked="0"/>
    </xf>
    <xf numFmtId="9" fontId="3" fillId="2" borderId="1" xfId="0" applyNumberFormat="1"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3" fillId="0" borderId="0" xfId="0" applyFont="1" applyBorder="1" applyAlignment="1">
      <alignment horizontal="left" vertical="center" wrapText="1"/>
    </xf>
    <xf numFmtId="0" fontId="7" fillId="4" borderId="22" xfId="0" applyFont="1" applyFill="1" applyBorder="1" applyAlignment="1">
      <alignment horizontal="center" vertical="center" wrapText="1"/>
    </xf>
    <xf numFmtId="0" fontId="12" fillId="3" borderId="35"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22" xfId="0" applyFont="1" applyFill="1" applyBorder="1" applyAlignment="1">
      <alignment horizontal="center" vertical="center"/>
    </xf>
    <xf numFmtId="9" fontId="13" fillId="0" borderId="50" xfId="0" applyNumberFormat="1" applyFont="1" applyFill="1" applyBorder="1" applyAlignment="1">
      <alignment horizontal="center" vertical="center" wrapText="1"/>
    </xf>
    <xf numFmtId="0" fontId="13" fillId="0" borderId="25" xfId="0" applyFont="1" applyFill="1" applyBorder="1" applyAlignment="1">
      <alignment horizontal="center" vertical="center" wrapText="1"/>
    </xf>
    <xf numFmtId="9" fontId="13" fillId="0" borderId="25"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6" fillId="2" borderId="2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center" vertical="center" wrapText="1"/>
      <protection locked="0"/>
    </xf>
    <xf numFmtId="0" fontId="28" fillId="2" borderId="25" xfId="0" applyFont="1" applyFill="1" applyBorder="1" applyAlignment="1" applyProtection="1">
      <alignment horizontal="center" vertical="center" wrapText="1"/>
      <protection locked="0"/>
    </xf>
    <xf numFmtId="0" fontId="28" fillId="2" borderId="30" xfId="0" applyFont="1" applyFill="1" applyBorder="1" applyAlignment="1" applyProtection="1">
      <alignment horizontal="center" vertical="center" wrapText="1"/>
      <protection locked="0"/>
    </xf>
    <xf numFmtId="0" fontId="28" fillId="2" borderId="22"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6" fillId="2" borderId="0" xfId="0" applyFont="1" applyFill="1" applyAlignment="1">
      <alignment horizontal="left" wrapText="1"/>
    </xf>
    <xf numFmtId="0" fontId="14" fillId="2" borderId="19"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9" fontId="14" fillId="2" borderId="20"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9" fontId="3" fillId="2" borderId="7" xfId="0" applyNumberFormat="1" applyFont="1" applyFill="1" applyBorder="1" applyAlignment="1" applyProtection="1">
      <alignment horizontal="center" vertical="center" wrapText="1"/>
      <protection locked="0"/>
    </xf>
    <xf numFmtId="9" fontId="3" fillId="2" borderId="2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49" fontId="10" fillId="2" borderId="47" xfId="0" applyNumberFormat="1" applyFont="1" applyFill="1" applyBorder="1" applyAlignment="1" applyProtection="1">
      <alignment horizontal="center" vertical="center"/>
      <protection locked="0"/>
    </xf>
    <xf numFmtId="49" fontId="10" fillId="2" borderId="38"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3" fontId="10" fillId="0" borderId="1" xfId="0" applyNumberFormat="1" applyFont="1" applyFill="1" applyBorder="1" applyAlignment="1" applyProtection="1">
      <alignment horizontal="center" vertical="center" wrapText="1"/>
      <protection locked="0"/>
    </xf>
    <xf numFmtId="3" fontId="10" fillId="0" borderId="21" xfId="0" applyNumberFormat="1" applyFont="1" applyFill="1" applyBorder="1" applyAlignment="1" applyProtection="1">
      <alignment horizontal="center" vertical="center" wrapText="1"/>
      <protection locked="0"/>
    </xf>
    <xf numFmtId="3" fontId="11" fillId="0" borderId="1" xfId="0" applyNumberFormat="1" applyFont="1" applyBorder="1" applyAlignment="1" applyProtection="1">
      <alignment horizontal="center" vertical="center" wrapText="1"/>
      <protection locked="0"/>
    </xf>
    <xf numFmtId="3" fontId="11" fillId="0" borderId="21" xfId="0" applyNumberFormat="1" applyFont="1" applyBorder="1" applyAlignment="1" applyProtection="1">
      <alignment horizontal="center" vertical="center" wrapText="1"/>
      <protection locked="0"/>
    </xf>
    <xf numFmtId="9" fontId="3" fillId="2" borderId="19" xfId="0" applyNumberFormat="1" applyFont="1" applyFill="1" applyBorder="1" applyAlignment="1" applyProtection="1">
      <alignment horizontal="center" vertical="center" wrapText="1"/>
      <protection locked="0"/>
    </xf>
    <xf numFmtId="0" fontId="0" fillId="0" borderId="19" xfId="0" applyFont="1" applyBorder="1" applyAlignment="1">
      <alignment horizontal="center"/>
    </xf>
    <xf numFmtId="0" fontId="0" fillId="0" borderId="7" xfId="0" applyFont="1" applyBorder="1" applyAlignment="1">
      <alignment horizontal="center"/>
    </xf>
    <xf numFmtId="0" fontId="0" fillId="0" borderId="21" xfId="0" applyFont="1" applyBorder="1" applyAlignment="1">
      <alignment horizontal="center"/>
    </xf>
    <xf numFmtId="0" fontId="14" fillId="0" borderId="19"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5" borderId="19" xfId="0"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6" fillId="2" borderId="46" xfId="0" applyFont="1" applyFill="1" applyBorder="1" applyAlignment="1" applyProtection="1">
      <alignment horizontal="center" vertical="center" wrapText="1"/>
      <protection locked="0"/>
    </xf>
    <xf numFmtId="4" fontId="37" fillId="2" borderId="0" xfId="0" applyNumberFormat="1" applyFont="1" applyFill="1" applyBorder="1" applyAlignment="1">
      <alignment vertical="center"/>
    </xf>
    <xf numFmtId="0" fontId="0" fillId="2" borderId="0" xfId="0" applyFill="1" applyBorder="1"/>
    <xf numFmtId="0" fontId="37" fillId="2" borderId="0" xfId="0" applyFont="1" applyFill="1" applyBorder="1" applyAlignment="1">
      <alignment vertical="center"/>
    </xf>
    <xf numFmtId="4" fontId="31" fillId="5" borderId="0" xfId="0" applyNumberFormat="1" applyFont="1" applyFill="1" applyBorder="1" applyAlignment="1" applyProtection="1">
      <alignment horizontal="center" vertical="center" wrapText="1"/>
      <protection locked="0"/>
    </xf>
    <xf numFmtId="4" fontId="14" fillId="5" borderId="0" xfId="0" applyNumberFormat="1" applyFont="1" applyFill="1" applyBorder="1" applyAlignment="1" applyProtection="1">
      <alignment horizontal="center" vertical="center" wrapText="1"/>
      <protection locked="0"/>
    </xf>
    <xf numFmtId="4" fontId="24" fillId="6" borderId="0" xfId="0" applyNumberFormat="1" applyFont="1" applyFill="1" applyBorder="1" applyAlignment="1" applyProtection="1">
      <alignment horizontal="center" vertical="center" wrapText="1"/>
      <protection locked="0"/>
    </xf>
    <xf numFmtId="4" fontId="10" fillId="2" borderId="0" xfId="0" applyNumberFormat="1" applyFont="1" applyFill="1" applyBorder="1" applyAlignment="1" applyProtection="1">
      <alignment horizontal="center" vertical="center" wrapText="1"/>
      <protection locked="0"/>
    </xf>
    <xf numFmtId="4" fontId="0" fillId="2" borderId="0" xfId="0" applyNumberFormat="1" applyFill="1" applyBorder="1"/>
  </cellXfs>
  <cellStyles count="4">
    <cellStyle name="Millares" xfId="2" builtinId="3"/>
    <cellStyle name="Moneda" xfId="1"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8000" y="327025"/>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8"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6</xdr:row>
      <xdr:rowOff>89535</xdr:rowOff>
    </xdr:to>
    <xdr:pic>
      <xdr:nvPicPr>
        <xdr:cNvPr id="9"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8</xdr:col>
      <xdr:colOff>148167</xdr:colOff>
      <xdr:row>1</xdr:row>
      <xdr:rowOff>104775</xdr:rowOff>
    </xdr:from>
    <xdr:ext cx="3587751" cy="800100"/>
    <xdr:sp macro="" textlink="">
      <xdr:nvSpPr>
        <xdr:cNvPr id="2" name="1 CuadroTexto"/>
        <xdr:cNvSpPr txBox="1"/>
      </xdr:nvSpPr>
      <xdr:spPr>
        <a:xfrm>
          <a:off x="10663767" y="323850"/>
          <a:ext cx="3587751" cy="80010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wrap="square" rtlCol="0" anchor="ctr">
          <a:noAutofit/>
        </a:bodyPr>
        <a:lstStyle/>
        <a:p>
          <a:pPr algn="l"/>
          <a:r>
            <a:rPr lang="es-ES" sz="1100" b="1">
              <a:solidFill>
                <a:schemeClr val="tx1"/>
              </a:solidFill>
              <a:latin typeface="Gill Sans MT" charset="0"/>
              <a:ea typeface="Gill Sans MT" charset="0"/>
              <a:cs typeface="Gill Sans MT" charset="0"/>
            </a:rPr>
            <a:t>Fecha de Elaboración/Actualización</a:t>
          </a:r>
          <a:r>
            <a:rPr lang="es-ES" sz="1100" b="0">
              <a:solidFill>
                <a:schemeClr val="tx1"/>
              </a:solidFill>
              <a:latin typeface="Gill Sans MT" charset="0"/>
              <a:ea typeface="Gill Sans MT" charset="0"/>
              <a:cs typeface="Gill Sans MT" charset="0"/>
            </a:rPr>
            <a:t>:  31.01.2018</a:t>
          </a:r>
        </a:p>
        <a:p>
          <a:pPr algn="l"/>
          <a:endParaRPr lang="es-ES" sz="1100" b="0">
            <a:solidFill>
              <a:schemeClr val="tx1"/>
            </a:solidFill>
            <a:latin typeface="Gill Sans MT" charset="0"/>
            <a:ea typeface="Gill Sans MT" charset="0"/>
            <a:cs typeface="Gill Sans MT" charset="0"/>
          </a:endParaRPr>
        </a:p>
        <a:p>
          <a:pPr algn="l"/>
          <a:r>
            <a:rPr lang="es-ES" sz="1100" b="1">
              <a:solidFill>
                <a:schemeClr val="tx1"/>
              </a:solidFill>
              <a:latin typeface="Gill Sans MT" charset="0"/>
              <a:ea typeface="Gill Sans MT" charset="0"/>
              <a:cs typeface="Gill Sans MT" charset="0"/>
            </a:rPr>
            <a:t>Estado</a:t>
          </a:r>
          <a:r>
            <a:rPr lang="es-ES" sz="1100" b="0">
              <a:solidFill>
                <a:schemeClr val="tx1"/>
              </a:solidFill>
              <a:latin typeface="Gill Sans MT" charset="0"/>
              <a:ea typeface="Gill Sans MT" charset="0"/>
              <a:cs typeface="Gill Sans MT" charset="0"/>
            </a:rPr>
            <a:t>:</a:t>
          </a:r>
          <a:r>
            <a:rPr lang="es-ES" sz="1100" b="0" baseline="0">
              <a:solidFill>
                <a:schemeClr val="tx1"/>
              </a:solidFill>
              <a:latin typeface="Gill Sans MT" charset="0"/>
              <a:ea typeface="Gill Sans MT" charset="0"/>
              <a:cs typeface="Gill Sans MT" charset="0"/>
            </a:rPr>
            <a:t>  APROBADO</a:t>
          </a:r>
          <a:endParaRPr lang="es-ES" sz="800" b="0">
            <a:solidFill>
              <a:schemeClr val="tx1"/>
            </a:solidFill>
            <a:latin typeface="Gill Sans MT" charset="0"/>
            <a:ea typeface="Gill Sans MT" charset="0"/>
            <a:cs typeface="Gill Sans MT" charset="0"/>
          </a:endParaRPr>
        </a:p>
      </xdr:txBody>
    </xdr:sp>
    <xdr:clientData/>
  </xdr:oneCellAnchor>
  <xdr:twoCellAnchor editAs="oneCell">
    <xdr:from>
      <xdr:col>1</xdr:col>
      <xdr:colOff>266700</xdr:colOff>
      <xdr:row>1</xdr:row>
      <xdr:rowOff>60960</xdr:rowOff>
    </xdr:from>
    <xdr:to>
      <xdr:col>1</xdr:col>
      <xdr:colOff>1356360</xdr:colOff>
      <xdr:row>4</xdr:row>
      <xdr:rowOff>99060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0035"/>
          <a:ext cx="108966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CB321"/>
  <sheetViews>
    <sheetView zoomScale="90" zoomScaleNormal="90" zoomScaleSheetLayoutView="100" workbookViewId="0">
      <selection activeCell="P15" sqref="P15"/>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3.140625" hidden="1"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63</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08" t="s">
        <v>60</v>
      </c>
      <c r="D7" s="308"/>
      <c r="E7" s="308"/>
      <c r="F7" s="308"/>
      <c r="G7" s="308"/>
      <c r="H7" s="308"/>
      <c r="I7" s="308"/>
      <c r="J7" s="308"/>
      <c r="K7" s="308"/>
      <c r="L7" s="309"/>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10" t="s">
        <v>61</v>
      </c>
      <c r="D8" s="310"/>
      <c r="E8" s="310"/>
      <c r="F8" s="310"/>
      <c r="G8" s="310"/>
      <c r="H8" s="310"/>
      <c r="I8" s="310"/>
      <c r="J8" s="310"/>
      <c r="K8" s="310"/>
      <c r="L8" s="310"/>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297" t="s">
        <v>62</v>
      </c>
      <c r="D9" s="297"/>
      <c r="E9" s="297"/>
      <c r="F9" s="297"/>
      <c r="G9" s="297"/>
      <c r="H9" s="297"/>
      <c r="I9" s="297"/>
      <c r="J9" s="297"/>
      <c r="K9" s="297"/>
      <c r="L9" s="298"/>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68</v>
      </c>
      <c r="C11" s="299" t="s">
        <v>2</v>
      </c>
      <c r="D11" s="299" t="s">
        <v>16</v>
      </c>
      <c r="E11" s="302" t="s">
        <v>14</v>
      </c>
      <c r="F11" s="303"/>
      <c r="G11" s="294" t="s">
        <v>12</v>
      </c>
      <c r="H11" s="299" t="s">
        <v>15</v>
      </c>
      <c r="I11" s="299" t="s">
        <v>3</v>
      </c>
      <c r="J11" s="311" t="s">
        <v>4</v>
      </c>
      <c r="K11" s="313"/>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78.75" customHeight="1" thickTop="1" x14ac:dyDescent="0.35">
      <c r="A14" s="1"/>
      <c r="B14" s="314" t="s">
        <v>19</v>
      </c>
      <c r="C14" s="317" t="s">
        <v>20</v>
      </c>
      <c r="D14" s="319">
        <v>0.95</v>
      </c>
      <c r="E14" s="144" t="s">
        <v>21</v>
      </c>
      <c r="F14" s="145" t="s">
        <v>22</v>
      </c>
      <c r="G14" s="146" t="s">
        <v>23</v>
      </c>
      <c r="H14" s="147" t="s">
        <v>325</v>
      </c>
      <c r="I14" s="148">
        <v>43190</v>
      </c>
      <c r="J14" s="149" t="s">
        <v>24</v>
      </c>
      <c r="L14" s="151" t="s">
        <v>25</v>
      </c>
      <c r="M14" s="137" t="s">
        <v>25</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04.25" customHeight="1" thickBot="1" x14ac:dyDescent="0.4">
      <c r="A15" s="1"/>
      <c r="B15" s="315"/>
      <c r="C15" s="318"/>
      <c r="D15" s="320"/>
      <c r="E15" s="152" t="s">
        <v>26</v>
      </c>
      <c r="F15" s="153" t="s">
        <v>27</v>
      </c>
      <c r="G15" s="154" t="s">
        <v>28</v>
      </c>
      <c r="H15" s="155" t="s">
        <v>325</v>
      </c>
      <c r="I15" s="156">
        <v>43465</v>
      </c>
      <c r="J15" s="157" t="s">
        <v>29</v>
      </c>
      <c r="K15" s="158"/>
      <c r="L15" s="210">
        <v>1800000</v>
      </c>
      <c r="M15" s="138">
        <f>1800000</f>
        <v>1800000</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48.75" customHeight="1" thickTop="1" x14ac:dyDescent="0.35">
      <c r="A16" s="1"/>
      <c r="B16" s="315"/>
      <c r="C16" s="318"/>
      <c r="D16" s="320"/>
      <c r="E16" s="152" t="s">
        <v>30</v>
      </c>
      <c r="F16" s="153" t="s">
        <v>31</v>
      </c>
      <c r="G16" s="154" t="s">
        <v>32</v>
      </c>
      <c r="H16" s="155" t="s">
        <v>325</v>
      </c>
      <c r="I16" s="156">
        <v>43465</v>
      </c>
      <c r="J16" s="157" t="s">
        <v>33</v>
      </c>
      <c r="K16" s="150" t="s">
        <v>34</v>
      </c>
      <c r="L16" s="160" t="s">
        <v>25</v>
      </c>
      <c r="M16" s="137"/>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33" customHeight="1" x14ac:dyDescent="0.35">
      <c r="A17" s="1"/>
      <c r="B17" s="315"/>
      <c r="C17" s="318"/>
      <c r="D17" s="320"/>
      <c r="E17" s="152" t="s">
        <v>35</v>
      </c>
      <c r="F17" s="153" t="s">
        <v>36</v>
      </c>
      <c r="G17" s="154" t="s">
        <v>23</v>
      </c>
      <c r="H17" s="155" t="s">
        <v>325</v>
      </c>
      <c r="I17" s="156">
        <v>43465</v>
      </c>
      <c r="J17" s="157" t="s">
        <v>37</v>
      </c>
      <c r="K17" s="158"/>
      <c r="L17" s="160" t="s">
        <v>25</v>
      </c>
      <c r="M17" s="137" t="s">
        <v>25</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ht="54" customHeight="1" x14ac:dyDescent="0.35">
      <c r="A18" s="1"/>
      <c r="B18" s="316"/>
      <c r="C18" s="318"/>
      <c r="D18" s="320"/>
      <c r="E18" s="152" t="s">
        <v>320</v>
      </c>
      <c r="F18" s="153" t="s">
        <v>38</v>
      </c>
      <c r="G18" s="161" t="s">
        <v>546</v>
      </c>
      <c r="H18" s="155" t="s">
        <v>325</v>
      </c>
      <c r="I18" s="156">
        <v>43465</v>
      </c>
      <c r="J18" s="157" t="s">
        <v>39</v>
      </c>
      <c r="K18" s="158"/>
      <c r="L18" s="160"/>
      <c r="M18" s="137" t="s">
        <v>25</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ht="51" customHeight="1" x14ac:dyDescent="0.35">
      <c r="A19" s="1"/>
      <c r="B19" s="323" t="s">
        <v>56</v>
      </c>
      <c r="C19" s="324" t="s">
        <v>57</v>
      </c>
      <c r="D19" s="325">
        <v>0.95</v>
      </c>
      <c r="E19" s="152" t="s">
        <v>322</v>
      </c>
      <c r="F19" s="163" t="s">
        <v>323</v>
      </c>
      <c r="G19" s="163" t="s">
        <v>324</v>
      </c>
      <c r="H19" s="164" t="s">
        <v>325</v>
      </c>
      <c r="I19" s="156">
        <v>43174</v>
      </c>
      <c r="J19" s="327"/>
      <c r="K19" s="328" t="s">
        <v>34</v>
      </c>
      <c r="L19" s="165"/>
      <c r="M19" s="139"/>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ht="63" customHeight="1" x14ac:dyDescent="0.35">
      <c r="A20" s="1"/>
      <c r="B20" s="323"/>
      <c r="C20" s="324"/>
      <c r="D20" s="326"/>
      <c r="E20" s="152" t="s">
        <v>326</v>
      </c>
      <c r="F20" s="163" t="s">
        <v>327</v>
      </c>
      <c r="G20" s="163" t="s">
        <v>328</v>
      </c>
      <c r="H20" s="164" t="s">
        <v>44</v>
      </c>
      <c r="I20" s="156">
        <v>43189</v>
      </c>
      <c r="J20" s="327"/>
      <c r="K20" s="328"/>
      <c r="L20" s="165"/>
      <c r="M20" s="139"/>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75" ht="58.5" customHeight="1" x14ac:dyDescent="0.35">
      <c r="A21" s="1"/>
      <c r="B21" s="323"/>
      <c r="C21" s="324"/>
      <c r="D21" s="326"/>
      <c r="E21" s="152" t="s">
        <v>329</v>
      </c>
      <c r="F21" s="163" t="s">
        <v>330</v>
      </c>
      <c r="G21" s="163" t="s">
        <v>331</v>
      </c>
      <c r="H21" s="164" t="s">
        <v>44</v>
      </c>
      <c r="I21" s="156">
        <v>43189</v>
      </c>
      <c r="J21" s="327"/>
      <c r="K21" s="328"/>
      <c r="L21" s="165"/>
      <c r="M21" s="139"/>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75" ht="15" customHeight="1" x14ac:dyDescent="0.35">
      <c r="A22" s="1"/>
      <c r="B22" s="167" t="s">
        <v>10</v>
      </c>
      <c r="C22" s="322" t="s">
        <v>98</v>
      </c>
      <c r="D22" s="322"/>
      <c r="E22" s="322"/>
      <c r="F22" s="322"/>
      <c r="G22" s="322"/>
      <c r="H22" s="322"/>
      <c r="I22" s="322"/>
      <c r="J22" s="322"/>
      <c r="K22" s="322"/>
      <c r="L22" s="322"/>
      <c r="M22" s="139"/>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ht="15" customHeight="1" x14ac:dyDescent="0.35">
      <c r="A23" s="1"/>
      <c r="B23" s="167" t="s">
        <v>11</v>
      </c>
      <c r="C23" s="322" t="s">
        <v>717</v>
      </c>
      <c r="D23" s="322"/>
      <c r="E23" s="322"/>
      <c r="F23" s="322"/>
      <c r="G23" s="322"/>
      <c r="H23" s="322"/>
      <c r="I23" s="322"/>
      <c r="J23" s="322"/>
      <c r="K23" s="322"/>
      <c r="L23" s="322"/>
      <c r="M23" s="139"/>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ht="15" customHeight="1" x14ac:dyDescent="0.35">
      <c r="A24" s="1"/>
      <c r="B24" s="167" t="s">
        <v>67</v>
      </c>
      <c r="C24" s="322" t="s">
        <v>62</v>
      </c>
      <c r="D24" s="322"/>
      <c r="E24" s="322"/>
      <c r="F24" s="322"/>
      <c r="G24" s="322"/>
      <c r="H24" s="322"/>
      <c r="I24" s="322"/>
      <c r="J24" s="322"/>
      <c r="K24" s="322"/>
      <c r="L24" s="322"/>
      <c r="M24" s="139"/>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5" ht="39.75" customHeight="1" x14ac:dyDescent="0.35">
      <c r="A25" s="1"/>
      <c r="B25" s="323" t="s">
        <v>338</v>
      </c>
      <c r="C25" s="323" t="s">
        <v>346</v>
      </c>
      <c r="D25" s="325">
        <v>0.95</v>
      </c>
      <c r="E25" s="162" t="s">
        <v>347</v>
      </c>
      <c r="F25" s="168" t="s">
        <v>348</v>
      </c>
      <c r="G25" s="169" t="s">
        <v>349</v>
      </c>
      <c r="H25" s="164" t="s">
        <v>44</v>
      </c>
      <c r="I25" s="156">
        <v>43115</v>
      </c>
      <c r="J25" s="327"/>
      <c r="K25" s="164"/>
      <c r="L25" s="170"/>
      <c r="M25" s="139"/>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5" ht="38.25" customHeight="1" x14ac:dyDescent="0.35">
      <c r="A26" s="1"/>
      <c r="B26" s="323"/>
      <c r="C26" s="323"/>
      <c r="D26" s="326"/>
      <c r="E26" s="162" t="s">
        <v>350</v>
      </c>
      <c r="F26" s="168" t="s">
        <v>351</v>
      </c>
      <c r="G26" s="169" t="s">
        <v>352</v>
      </c>
      <c r="H26" s="164" t="s">
        <v>44</v>
      </c>
      <c r="I26" s="156">
        <v>43174</v>
      </c>
      <c r="J26" s="327"/>
      <c r="K26" s="328" t="s">
        <v>34</v>
      </c>
      <c r="L26" s="170"/>
      <c r="M26" s="139"/>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5" ht="30" customHeight="1" x14ac:dyDescent="0.35">
      <c r="A27" s="1"/>
      <c r="B27" s="323"/>
      <c r="C27" s="323"/>
      <c r="D27" s="326"/>
      <c r="E27" s="162" t="s">
        <v>353</v>
      </c>
      <c r="F27" s="168" t="s">
        <v>354</v>
      </c>
      <c r="G27" s="169" t="s">
        <v>355</v>
      </c>
      <c r="H27" s="164" t="s">
        <v>46</v>
      </c>
      <c r="I27" s="156">
        <v>43189</v>
      </c>
      <c r="J27" s="327"/>
      <c r="K27" s="328"/>
      <c r="L27" s="170"/>
      <c r="M27" s="139"/>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ht="35.25" customHeight="1" x14ac:dyDescent="0.35">
      <c r="A28" s="1"/>
      <c r="B28" s="323"/>
      <c r="C28" s="323"/>
      <c r="D28" s="326"/>
      <c r="E28" s="162" t="s">
        <v>356</v>
      </c>
      <c r="F28" s="168" t="s">
        <v>357</v>
      </c>
      <c r="G28" s="169" t="s">
        <v>358</v>
      </c>
      <c r="H28" s="171" t="s">
        <v>44</v>
      </c>
      <c r="I28" s="156">
        <v>43206</v>
      </c>
      <c r="J28" s="327"/>
      <c r="K28" s="328"/>
      <c r="L28" s="170"/>
      <c r="M28" s="139"/>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ht="25.5" x14ac:dyDescent="0.35">
      <c r="A29" s="1"/>
      <c r="B29" s="323"/>
      <c r="C29" s="323"/>
      <c r="D29" s="326"/>
      <c r="E29" s="162" t="s">
        <v>359</v>
      </c>
      <c r="F29" s="168" t="s">
        <v>360</v>
      </c>
      <c r="G29" s="169" t="s">
        <v>361</v>
      </c>
      <c r="H29" s="171" t="s">
        <v>44</v>
      </c>
      <c r="I29" s="172">
        <v>43220</v>
      </c>
      <c r="J29" s="327"/>
      <c r="K29" s="328"/>
      <c r="L29" s="170"/>
      <c r="M29" s="13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ht="46.5" customHeight="1" x14ac:dyDescent="0.35">
      <c r="A30" s="1"/>
      <c r="B30" s="323"/>
      <c r="C30" s="323"/>
      <c r="D30" s="326"/>
      <c r="E30" s="162" t="s">
        <v>362</v>
      </c>
      <c r="F30" s="169" t="s">
        <v>363</v>
      </c>
      <c r="G30" s="168" t="s">
        <v>364</v>
      </c>
      <c r="H30" s="171" t="s">
        <v>46</v>
      </c>
      <c r="I30" s="172">
        <v>43234</v>
      </c>
      <c r="J30" s="327"/>
      <c r="K30" s="328"/>
      <c r="L30" s="173"/>
      <c r="M30" s="139"/>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5" ht="50.25" customHeight="1" x14ac:dyDescent="0.35">
      <c r="A31" s="1"/>
      <c r="B31" s="323"/>
      <c r="C31" s="323"/>
      <c r="D31" s="326"/>
      <c r="E31" s="168" t="s">
        <v>365</v>
      </c>
      <c r="F31" s="163" t="s">
        <v>366</v>
      </c>
      <c r="G31" s="168" t="s">
        <v>367</v>
      </c>
      <c r="H31" s="171" t="s">
        <v>325</v>
      </c>
      <c r="I31" s="172">
        <v>43250</v>
      </c>
      <c r="J31" s="327"/>
      <c r="K31" s="328"/>
      <c r="L31" s="173"/>
      <c r="M31" s="139"/>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5" ht="55.5" customHeight="1" x14ac:dyDescent="0.35">
      <c r="A32" s="1"/>
      <c r="B32" s="323"/>
      <c r="C32" s="323"/>
      <c r="D32" s="326"/>
      <c r="E32" s="169" t="s">
        <v>368</v>
      </c>
      <c r="F32" s="169" t="s">
        <v>369</v>
      </c>
      <c r="G32" s="169" t="s">
        <v>370</v>
      </c>
      <c r="H32" s="173" t="s">
        <v>46</v>
      </c>
      <c r="I32" s="174">
        <v>43250</v>
      </c>
      <c r="J32" s="327"/>
      <c r="K32" s="328"/>
      <c r="L32" s="169"/>
      <c r="M32" s="61"/>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75" ht="36" customHeight="1" x14ac:dyDescent="0.35">
      <c r="A33" s="1"/>
      <c r="B33" s="323"/>
      <c r="C33" s="323"/>
      <c r="D33" s="326"/>
      <c r="E33" s="169" t="s">
        <v>371</v>
      </c>
      <c r="F33" s="169" t="s">
        <v>372</v>
      </c>
      <c r="G33" s="169" t="s">
        <v>373</v>
      </c>
      <c r="H33" s="173" t="s">
        <v>46</v>
      </c>
      <c r="I33" s="174">
        <v>43250</v>
      </c>
      <c r="J33" s="327"/>
      <c r="K33" s="328"/>
      <c r="L33" s="169"/>
      <c r="M33" s="61"/>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75" ht="129" customHeight="1" x14ac:dyDescent="0.35">
      <c r="A34" s="1"/>
      <c r="B34" s="323"/>
      <c r="C34" s="323"/>
      <c r="D34" s="326"/>
      <c r="E34" s="169" t="s">
        <v>374</v>
      </c>
      <c r="F34" s="169" t="s">
        <v>375</v>
      </c>
      <c r="G34" s="169" t="s">
        <v>376</v>
      </c>
      <c r="H34" s="173" t="s">
        <v>46</v>
      </c>
      <c r="I34" s="174">
        <v>43280</v>
      </c>
      <c r="J34" s="327"/>
      <c r="K34" s="328"/>
      <c r="L34" s="169"/>
      <c r="M34" s="61"/>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75" ht="15" customHeight="1" x14ac:dyDescent="0.35">
      <c r="A35" s="1"/>
      <c r="B35" s="167" t="s">
        <v>10</v>
      </c>
      <c r="C35" s="322" t="s">
        <v>98</v>
      </c>
      <c r="D35" s="322"/>
      <c r="E35" s="322"/>
      <c r="F35" s="322"/>
      <c r="G35" s="322"/>
      <c r="H35" s="322"/>
      <c r="I35" s="322"/>
      <c r="J35" s="322"/>
      <c r="K35" s="322"/>
      <c r="L35" s="322"/>
      <c r="M35" s="2"/>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75" ht="15" customHeight="1" x14ac:dyDescent="0.35">
      <c r="A36" s="1"/>
      <c r="B36" s="167" t="s">
        <v>11</v>
      </c>
      <c r="C36" s="322" t="s">
        <v>548</v>
      </c>
      <c r="D36" s="322"/>
      <c r="E36" s="322"/>
      <c r="F36" s="322"/>
      <c r="G36" s="322"/>
      <c r="H36" s="322"/>
      <c r="I36" s="322"/>
      <c r="J36" s="322"/>
      <c r="K36" s="322"/>
      <c r="L36" s="322"/>
      <c r="M36" s="2"/>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row>
    <row r="37" spans="1:75" ht="15" customHeight="1" x14ac:dyDescent="0.35">
      <c r="A37" s="1"/>
      <c r="B37" s="167" t="s">
        <v>67</v>
      </c>
      <c r="C37" s="330" t="s">
        <v>549</v>
      </c>
      <c r="D37" s="330"/>
      <c r="E37" s="330"/>
      <c r="F37" s="330"/>
      <c r="G37" s="330"/>
      <c r="H37" s="330"/>
      <c r="I37" s="330"/>
      <c r="J37" s="330"/>
      <c r="K37" s="330"/>
      <c r="L37" s="330"/>
      <c r="M37" s="2"/>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75" ht="30" x14ac:dyDescent="0.35">
      <c r="A38" s="1"/>
      <c r="B38" s="321" t="s">
        <v>570</v>
      </c>
      <c r="C38" s="321" t="s">
        <v>571</v>
      </c>
      <c r="D38" s="332">
        <v>0.9</v>
      </c>
      <c r="E38" s="175" t="s">
        <v>339</v>
      </c>
      <c r="F38" s="153" t="s">
        <v>550</v>
      </c>
      <c r="G38" s="176" t="s">
        <v>551</v>
      </c>
      <c r="H38" s="177" t="s">
        <v>325</v>
      </c>
      <c r="I38" s="161" t="s">
        <v>972</v>
      </c>
      <c r="J38" s="157" t="s">
        <v>24</v>
      </c>
      <c r="K38" s="159" t="s">
        <v>34</v>
      </c>
      <c r="L38" s="159"/>
      <c r="M38" s="2"/>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row>
    <row r="39" spans="1:75" ht="75" x14ac:dyDescent="0.35">
      <c r="A39" s="1"/>
      <c r="B39" s="321"/>
      <c r="C39" s="321"/>
      <c r="D39" s="332"/>
      <c r="E39" s="175" t="s">
        <v>340</v>
      </c>
      <c r="F39" s="153" t="s">
        <v>569</v>
      </c>
      <c r="G39" s="176" t="s">
        <v>552</v>
      </c>
      <c r="H39" s="177" t="s">
        <v>325</v>
      </c>
      <c r="I39" s="161" t="s">
        <v>632</v>
      </c>
      <c r="J39" s="157" t="s">
        <v>553</v>
      </c>
      <c r="K39" s="159"/>
      <c r="L39" s="159"/>
      <c r="M39" s="2"/>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row>
    <row r="40" spans="1:75" ht="30" x14ac:dyDescent="0.35">
      <c r="A40" s="1"/>
      <c r="B40" s="321"/>
      <c r="C40" s="321"/>
      <c r="D40" s="332"/>
      <c r="E40" s="175" t="s">
        <v>341</v>
      </c>
      <c r="F40" s="153" t="s">
        <v>555</v>
      </c>
      <c r="G40" s="176" t="s">
        <v>554</v>
      </c>
      <c r="H40" s="177" t="s">
        <v>325</v>
      </c>
      <c r="I40" s="161" t="s">
        <v>973</v>
      </c>
      <c r="J40" s="157" t="s">
        <v>24</v>
      </c>
      <c r="K40" s="159" t="s">
        <v>34</v>
      </c>
      <c r="L40" s="159"/>
      <c r="M40" s="2"/>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row>
    <row r="41" spans="1:75" ht="30" x14ac:dyDescent="0.35">
      <c r="A41" s="1"/>
      <c r="B41" s="321"/>
      <c r="C41" s="321"/>
      <c r="D41" s="332"/>
      <c r="E41" s="175" t="s">
        <v>342</v>
      </c>
      <c r="F41" s="153" t="s">
        <v>556</v>
      </c>
      <c r="G41" s="176" t="s">
        <v>557</v>
      </c>
      <c r="H41" s="177" t="s">
        <v>325</v>
      </c>
      <c r="I41" s="161" t="s">
        <v>622</v>
      </c>
      <c r="J41" s="157" t="s">
        <v>24</v>
      </c>
      <c r="K41" s="159" t="s">
        <v>34</v>
      </c>
      <c r="L41" s="159"/>
      <c r="M41" s="2"/>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row>
    <row r="42" spans="1:75" ht="45" x14ac:dyDescent="0.35">
      <c r="A42" s="1"/>
      <c r="B42" s="321"/>
      <c r="C42" s="321"/>
      <c r="D42" s="332"/>
      <c r="E42" s="175" t="s">
        <v>343</v>
      </c>
      <c r="F42" s="153" t="s">
        <v>558</v>
      </c>
      <c r="G42" s="153" t="s">
        <v>559</v>
      </c>
      <c r="H42" s="177" t="s">
        <v>325</v>
      </c>
      <c r="I42" s="161" t="s">
        <v>623</v>
      </c>
      <c r="J42" s="157" t="s">
        <v>24</v>
      </c>
      <c r="K42" s="159" t="s">
        <v>34</v>
      </c>
      <c r="L42" s="159"/>
      <c r="M42" s="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ht="30" x14ac:dyDescent="0.35">
      <c r="A43" s="1"/>
      <c r="B43" s="321"/>
      <c r="C43" s="321"/>
      <c r="D43" s="332"/>
      <c r="E43" s="175" t="s">
        <v>344</v>
      </c>
      <c r="F43" s="153" t="s">
        <v>560</v>
      </c>
      <c r="G43" s="176" t="s">
        <v>554</v>
      </c>
      <c r="H43" s="177" t="s">
        <v>325</v>
      </c>
      <c r="I43" s="161" t="s">
        <v>791</v>
      </c>
      <c r="J43" s="157" t="s">
        <v>24</v>
      </c>
      <c r="K43" s="159" t="s">
        <v>34</v>
      </c>
      <c r="L43" s="159"/>
      <c r="M43" s="2"/>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ht="81.75" customHeight="1" x14ac:dyDescent="0.35">
      <c r="A44" s="1"/>
      <c r="B44" s="321"/>
      <c r="C44" s="321"/>
      <c r="D44" s="332"/>
      <c r="E44" s="175" t="s">
        <v>345</v>
      </c>
      <c r="F44" s="153" t="s">
        <v>561</v>
      </c>
      <c r="G44" s="176" t="s">
        <v>562</v>
      </c>
      <c r="H44" s="177" t="s">
        <v>563</v>
      </c>
      <c r="I44" s="161" t="s">
        <v>633</v>
      </c>
      <c r="J44" s="157" t="s">
        <v>564</v>
      </c>
      <c r="K44" s="159" t="s">
        <v>34</v>
      </c>
      <c r="L44" s="159"/>
      <c r="M44" s="2"/>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ht="73.5" customHeight="1" x14ac:dyDescent="0.35">
      <c r="A45" s="1"/>
      <c r="B45" s="321"/>
      <c r="C45" s="321"/>
      <c r="D45" s="332"/>
      <c r="E45" s="175" t="s">
        <v>566</v>
      </c>
      <c r="F45" s="153" t="s">
        <v>613</v>
      </c>
      <c r="G45" s="153" t="s">
        <v>565</v>
      </c>
      <c r="H45" s="177" t="s">
        <v>325</v>
      </c>
      <c r="I45" s="161" t="s">
        <v>614</v>
      </c>
      <c r="J45" s="157" t="s">
        <v>553</v>
      </c>
      <c r="K45" s="159" t="s">
        <v>34</v>
      </c>
      <c r="L45" s="159"/>
      <c r="M45" s="2"/>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ht="30" x14ac:dyDescent="0.35">
      <c r="A46" s="1"/>
      <c r="B46" s="321" t="s">
        <v>461</v>
      </c>
      <c r="C46" s="321" t="s">
        <v>434</v>
      </c>
      <c r="D46" s="331" t="s">
        <v>435</v>
      </c>
      <c r="E46" s="175" t="s">
        <v>436</v>
      </c>
      <c r="F46" s="178" t="s">
        <v>547</v>
      </c>
      <c r="G46" s="178" t="s">
        <v>437</v>
      </c>
      <c r="H46" s="179" t="s">
        <v>567</v>
      </c>
      <c r="I46" s="180" t="s">
        <v>974</v>
      </c>
      <c r="J46" s="181"/>
      <c r="K46" s="321" t="s">
        <v>34</v>
      </c>
      <c r="L46" s="182"/>
      <c r="M46" s="140"/>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75" ht="30" x14ac:dyDescent="0.35">
      <c r="A47" s="1"/>
      <c r="B47" s="321"/>
      <c r="C47" s="321"/>
      <c r="D47" s="331"/>
      <c r="E47" s="175" t="s">
        <v>438</v>
      </c>
      <c r="F47" s="178" t="s">
        <v>439</v>
      </c>
      <c r="G47" s="178" t="s">
        <v>440</v>
      </c>
      <c r="H47" s="179" t="s">
        <v>567</v>
      </c>
      <c r="I47" s="180" t="s">
        <v>975</v>
      </c>
      <c r="J47" s="181"/>
      <c r="K47" s="321"/>
      <c r="L47" s="182"/>
      <c r="M47" s="140"/>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75" ht="45" x14ac:dyDescent="0.35">
      <c r="A48" s="1"/>
      <c r="B48" s="321"/>
      <c r="C48" s="321"/>
      <c r="D48" s="331"/>
      <c r="E48" s="175" t="s">
        <v>441</v>
      </c>
      <c r="F48" s="178" t="s">
        <v>442</v>
      </c>
      <c r="G48" s="183" t="s">
        <v>443</v>
      </c>
      <c r="H48" s="179" t="s">
        <v>567</v>
      </c>
      <c r="I48" s="184" t="s">
        <v>714</v>
      </c>
      <c r="J48" s="181"/>
      <c r="K48" s="321"/>
      <c r="L48" s="182"/>
      <c r="M48" s="140"/>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80" ht="45" x14ac:dyDescent="0.35">
      <c r="A49" s="1"/>
      <c r="B49" s="321"/>
      <c r="C49" s="321"/>
      <c r="D49" s="331"/>
      <c r="E49" s="175" t="s">
        <v>444</v>
      </c>
      <c r="F49" s="178" t="s">
        <v>445</v>
      </c>
      <c r="G49" s="183" t="s">
        <v>443</v>
      </c>
      <c r="H49" s="179" t="s">
        <v>567</v>
      </c>
      <c r="I49" s="184" t="s">
        <v>787</v>
      </c>
      <c r="J49" s="181"/>
      <c r="K49" s="321"/>
      <c r="L49" s="182"/>
      <c r="M49" s="140"/>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80" ht="45" x14ac:dyDescent="0.35">
      <c r="A50" s="1"/>
      <c r="B50" s="321"/>
      <c r="C50" s="321"/>
      <c r="D50" s="331"/>
      <c r="E50" s="175" t="s">
        <v>446</v>
      </c>
      <c r="F50" s="178" t="s">
        <v>447</v>
      </c>
      <c r="G50" s="183" t="s">
        <v>443</v>
      </c>
      <c r="H50" s="179" t="s">
        <v>567</v>
      </c>
      <c r="I50" s="184" t="s">
        <v>976</v>
      </c>
      <c r="J50" s="181"/>
      <c r="K50" s="321"/>
      <c r="L50" s="182"/>
      <c r="M50" s="140"/>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80" ht="45" x14ac:dyDescent="0.35">
      <c r="A51" s="1"/>
      <c r="B51" s="321"/>
      <c r="C51" s="321"/>
      <c r="D51" s="331"/>
      <c r="E51" s="175" t="s">
        <v>448</v>
      </c>
      <c r="F51" s="178" t="s">
        <v>449</v>
      </c>
      <c r="G51" s="183" t="s">
        <v>443</v>
      </c>
      <c r="H51" s="179" t="s">
        <v>567</v>
      </c>
      <c r="I51" s="184" t="s">
        <v>977</v>
      </c>
      <c r="J51" s="181"/>
      <c r="K51" s="321"/>
      <c r="L51" s="182"/>
      <c r="M51" s="140"/>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80" ht="45" x14ac:dyDescent="0.35">
      <c r="A52" s="1"/>
      <c r="B52" s="321"/>
      <c r="C52" s="321"/>
      <c r="D52" s="331"/>
      <c r="E52" s="175" t="s">
        <v>450</v>
      </c>
      <c r="F52" s="178" t="s">
        <v>451</v>
      </c>
      <c r="G52" s="183" t="s">
        <v>443</v>
      </c>
      <c r="H52" s="179" t="s">
        <v>567</v>
      </c>
      <c r="I52" s="184" t="s">
        <v>712</v>
      </c>
      <c r="J52" s="181"/>
      <c r="K52" s="321"/>
      <c r="L52" s="182"/>
      <c r="M52" s="140"/>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80" ht="30" x14ac:dyDescent="0.35">
      <c r="A53" s="1"/>
      <c r="B53" s="321"/>
      <c r="C53" s="321"/>
      <c r="D53" s="331"/>
      <c r="E53" s="175" t="s">
        <v>452</v>
      </c>
      <c r="F53" s="178" t="s">
        <v>453</v>
      </c>
      <c r="G53" s="183" t="s">
        <v>454</v>
      </c>
      <c r="H53" s="179" t="s">
        <v>567</v>
      </c>
      <c r="I53" s="184" t="s">
        <v>976</v>
      </c>
      <c r="J53" s="181"/>
      <c r="K53" s="321"/>
      <c r="L53" s="182"/>
      <c r="M53" s="140"/>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80" ht="30" x14ac:dyDescent="0.35">
      <c r="A54" s="1"/>
      <c r="B54" s="321"/>
      <c r="C54" s="321"/>
      <c r="D54" s="331"/>
      <c r="E54" s="175" t="s">
        <v>455</v>
      </c>
      <c r="F54" s="178" t="s">
        <v>456</v>
      </c>
      <c r="G54" s="183" t="s">
        <v>457</v>
      </c>
      <c r="H54" s="179" t="s">
        <v>567</v>
      </c>
      <c r="I54" s="184" t="s">
        <v>977</v>
      </c>
      <c r="J54" s="181"/>
      <c r="K54" s="321"/>
      <c r="L54" s="182"/>
      <c r="M54" s="140"/>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80" ht="30" x14ac:dyDescent="0.35">
      <c r="A55" s="1"/>
      <c r="B55" s="321"/>
      <c r="C55" s="321"/>
      <c r="D55" s="331"/>
      <c r="E55" s="175" t="s">
        <v>458</v>
      </c>
      <c r="F55" s="178" t="s">
        <v>459</v>
      </c>
      <c r="G55" s="183" t="s">
        <v>460</v>
      </c>
      <c r="H55" s="179" t="s">
        <v>567</v>
      </c>
      <c r="I55" s="184" t="s">
        <v>712</v>
      </c>
      <c r="J55" s="181"/>
      <c r="K55" s="321"/>
      <c r="L55" s="182"/>
      <c r="M55" s="140"/>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80" ht="15" customHeight="1" x14ac:dyDescent="0.35">
      <c r="A56" s="1"/>
      <c r="B56" s="141"/>
      <c r="C56" s="142"/>
      <c r="D56" s="142"/>
      <c r="E56" s="142"/>
      <c r="F56" s="142"/>
      <c r="G56" s="86"/>
      <c r="H56" s="113"/>
      <c r="I56" s="143"/>
      <c r="J56" s="109"/>
      <c r="K56" s="109"/>
      <c r="L56" s="109"/>
      <c r="M56" s="2"/>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80" ht="15" customHeight="1" x14ac:dyDescent="0.35">
      <c r="A57" s="1"/>
      <c r="B57" s="25"/>
      <c r="C57" s="23"/>
      <c r="D57" s="23"/>
      <c r="E57" s="23"/>
      <c r="F57" s="23"/>
      <c r="G57" s="9"/>
      <c r="H57" s="20"/>
      <c r="I57" s="21"/>
      <c r="J57" s="22"/>
      <c r="K57" s="22"/>
      <c r="L57" s="24"/>
      <c r="M57" s="2"/>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80" ht="17.25" x14ac:dyDescent="0.35">
      <c r="A58" s="1"/>
      <c r="B58" s="10">
        <f>COUNTA(B14:B57)</f>
        <v>11</v>
      </c>
      <c r="C58" s="12"/>
      <c r="D58" s="12"/>
      <c r="E58" s="12"/>
      <c r="F58" s="12"/>
      <c r="G58" s="11">
        <f>COUNTA(G14:G57)</f>
        <v>36</v>
      </c>
      <c r="H58" s="13"/>
      <c r="I58" s="13"/>
      <c r="J58" s="13"/>
      <c r="K58" s="14">
        <f>SUM(K15:K57)</f>
        <v>0</v>
      </c>
      <c r="L58" s="15">
        <f>SUM(L14:L57)</f>
        <v>1800000</v>
      </c>
      <c r="M58" s="1"/>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ht="17.25" x14ac:dyDescent="0.35">
      <c r="A59" s="1"/>
      <c r="B59" s="1"/>
      <c r="C59" s="1"/>
      <c r="D59" s="1"/>
      <c r="E59" s="1"/>
      <c r="F59" s="1"/>
      <c r="G59" s="1"/>
      <c r="H59" s="1"/>
      <c r="I59" s="1"/>
      <c r="J59" s="1"/>
      <c r="K59" s="1"/>
      <c r="L59" s="1"/>
      <c r="M59" s="1"/>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ht="17.25" x14ac:dyDescent="0.35">
      <c r="A60" s="1"/>
      <c r="B60" s="329"/>
      <c r="C60" s="329"/>
      <c r="D60" s="329"/>
      <c r="E60" s="329"/>
      <c r="F60" s="329"/>
      <c r="G60" s="329"/>
      <c r="H60" s="329"/>
      <c r="I60" s="329"/>
      <c r="J60" s="329"/>
      <c r="K60" s="329"/>
      <c r="L60" s="329"/>
      <c r="M60" s="1"/>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ht="17.25" x14ac:dyDescent="0.35">
      <c r="A61" s="1"/>
      <c r="B61" s="329"/>
      <c r="C61" s="329"/>
      <c r="D61" s="329"/>
      <c r="E61" s="329"/>
      <c r="F61" s="329"/>
      <c r="G61" s="329"/>
      <c r="H61" s="329"/>
      <c r="I61" s="329"/>
      <c r="J61" s="329"/>
      <c r="K61" s="329"/>
      <c r="L61" s="329"/>
      <c r="M61" s="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ht="17.25" x14ac:dyDescent="0.35">
      <c r="A62" s="1"/>
      <c r="B62" s="329"/>
      <c r="C62" s="329"/>
      <c r="D62" s="329"/>
      <c r="E62" s="329"/>
      <c r="F62" s="329"/>
      <c r="G62" s="329"/>
      <c r="H62" s="329"/>
      <c r="I62" s="329"/>
      <c r="J62" s="329"/>
      <c r="K62" s="329"/>
      <c r="L62" s="329"/>
      <c r="M62" s="1"/>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ht="17.25" x14ac:dyDescent="0.35">
      <c r="A63" s="1"/>
      <c r="B63" s="329"/>
      <c r="C63" s="329"/>
      <c r="D63" s="329"/>
      <c r="E63" s="329"/>
      <c r="F63" s="329"/>
      <c r="G63" s="329"/>
      <c r="H63" s="329"/>
      <c r="I63" s="329"/>
      <c r="J63" s="329"/>
      <c r="K63" s="329"/>
      <c r="L63" s="329"/>
      <c r="M63" s="1"/>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ht="17.25" x14ac:dyDescent="0.35">
      <c r="A64" s="1"/>
      <c r="B64" s="16"/>
      <c r="C64" s="16"/>
      <c r="D64" s="16"/>
      <c r="E64" s="16"/>
      <c r="F64" s="16"/>
      <c r="G64" s="16"/>
      <c r="H64" s="16"/>
      <c r="I64" s="16"/>
      <c r="J64" s="16"/>
      <c r="K64" s="16"/>
      <c r="L64" s="16"/>
      <c r="M64" s="1"/>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
      <c r="B286" s="4"/>
      <c r="C286" s="17"/>
      <c r="D286" s="17"/>
      <c r="E286" s="17"/>
      <c r="F286" s="17"/>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
      <c r="B287" s="4"/>
      <c r="C287" s="17"/>
      <c r="D287" s="17"/>
      <c r="E287" s="17"/>
      <c r="F287" s="17"/>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row r="288" spans="1:80" x14ac:dyDescent="0.25">
      <c r="A288" s="4"/>
      <c r="B288" s="4"/>
      <c r="C288" s="17"/>
      <c r="D288" s="17"/>
      <c r="E288" s="17"/>
      <c r="F288" s="17"/>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row>
    <row r="289" spans="1:80" x14ac:dyDescent="0.25">
      <c r="A289" s="4"/>
      <c r="B289" s="4"/>
      <c r="C289" s="17"/>
      <c r="D289" s="17"/>
      <c r="E289" s="17"/>
      <c r="F289" s="17"/>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row>
    <row r="290" spans="1:80" x14ac:dyDescent="0.25">
      <c r="A290" s="4"/>
      <c r="B290" s="4"/>
      <c r="C290" s="17"/>
      <c r="D290" s="17"/>
      <c r="E290" s="17"/>
      <c r="F290" s="17"/>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row>
    <row r="291" spans="1:80" x14ac:dyDescent="0.25">
      <c r="A291" s="4"/>
      <c r="B291" s="4"/>
      <c r="C291" s="17"/>
      <c r="D291" s="17"/>
      <c r="E291" s="17"/>
      <c r="F291" s="17"/>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row>
    <row r="292" spans="1:80" x14ac:dyDescent="0.25">
      <c r="A292" s="4"/>
      <c r="B292" s="4"/>
      <c r="C292" s="17"/>
      <c r="D292" s="17"/>
      <c r="E292" s="17"/>
      <c r="F292" s="17"/>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row>
    <row r="293" spans="1:80" x14ac:dyDescent="0.25">
      <c r="A293" s="4"/>
      <c r="B293" s="4"/>
      <c r="C293" s="17"/>
      <c r="D293" s="17"/>
      <c r="E293" s="17"/>
      <c r="F293" s="17"/>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row>
    <row r="294" spans="1:80" x14ac:dyDescent="0.25">
      <c r="A294" s="4"/>
      <c r="B294" s="4"/>
      <c r="C294" s="17"/>
      <c r="D294" s="17"/>
      <c r="E294" s="17"/>
      <c r="F294" s="17"/>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row>
    <row r="295" spans="1:80" x14ac:dyDescent="0.25">
      <c r="A295" s="4"/>
      <c r="B295" s="4"/>
      <c r="C295" s="17"/>
      <c r="D295" s="17"/>
      <c r="E295" s="17"/>
      <c r="F295" s="17"/>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row>
    <row r="296" spans="1:80" x14ac:dyDescent="0.25">
      <c r="A296" s="4"/>
      <c r="B296" s="4"/>
      <c r="C296" s="17"/>
      <c r="D296" s="17"/>
      <c r="E296" s="17"/>
      <c r="F296" s="17"/>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row>
    <row r="297" spans="1:80" x14ac:dyDescent="0.25">
      <c r="A297" s="4"/>
      <c r="B297" s="4"/>
      <c r="C297" s="17"/>
      <c r="D297" s="17"/>
      <c r="E297" s="17"/>
      <c r="F297" s="17"/>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row>
    <row r="298" spans="1:80" x14ac:dyDescent="0.25">
      <c r="A298" s="4"/>
      <c r="B298" s="4"/>
      <c r="C298" s="17"/>
      <c r="D298" s="17"/>
      <c r="E298" s="17"/>
      <c r="F298" s="17"/>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row>
    <row r="299" spans="1:80" x14ac:dyDescent="0.25">
      <c r="A299" s="4"/>
      <c r="B299" s="4"/>
      <c r="C299" s="17"/>
      <c r="D299" s="17"/>
      <c r="E299" s="17"/>
      <c r="F299" s="17"/>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row>
    <row r="300" spans="1:80" x14ac:dyDescent="0.25">
      <c r="A300" s="4"/>
      <c r="B300" s="4"/>
      <c r="C300" s="17"/>
      <c r="D300" s="17"/>
      <c r="E300" s="17"/>
      <c r="F300" s="17"/>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row>
    <row r="301" spans="1:80" x14ac:dyDescent="0.25">
      <c r="A301" s="4"/>
      <c r="B301" s="4"/>
      <c r="C301" s="17"/>
      <c r="D301" s="17"/>
      <c r="E301" s="17"/>
      <c r="F301" s="17"/>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row>
    <row r="302" spans="1:80" x14ac:dyDescent="0.25">
      <c r="A302" s="4"/>
      <c r="B302" s="4"/>
      <c r="C302" s="17"/>
      <c r="D302" s="17"/>
      <c r="E302" s="17"/>
      <c r="F302" s="17"/>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row>
    <row r="303" spans="1:80" x14ac:dyDescent="0.25">
      <c r="A303" s="4"/>
      <c r="B303" s="4"/>
      <c r="C303" s="17"/>
      <c r="D303" s="17"/>
      <c r="E303" s="17"/>
      <c r="F303" s="17"/>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row>
    <row r="304" spans="1:80" x14ac:dyDescent="0.25">
      <c r="A304" s="4"/>
      <c r="B304" s="4"/>
      <c r="C304" s="17"/>
      <c r="D304" s="17"/>
      <c r="E304" s="17"/>
      <c r="F304" s="17"/>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row>
    <row r="305" spans="1:80" x14ac:dyDescent="0.25">
      <c r="A305" s="4"/>
      <c r="B305" s="4"/>
      <c r="C305" s="17"/>
      <c r="D305" s="17"/>
      <c r="E305" s="17"/>
      <c r="F305" s="17"/>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row>
    <row r="306" spans="1:80" x14ac:dyDescent="0.25">
      <c r="A306" s="4"/>
      <c r="B306" s="4"/>
      <c r="C306" s="17"/>
      <c r="D306" s="17"/>
      <c r="E306" s="17"/>
      <c r="F306" s="17"/>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row>
    <row r="307" spans="1:80" x14ac:dyDescent="0.25">
      <c r="A307" s="4"/>
      <c r="B307" s="4"/>
      <c r="C307" s="17"/>
      <c r="D307" s="17"/>
      <c r="E307" s="17"/>
      <c r="F307" s="17"/>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row>
    <row r="308" spans="1:80" x14ac:dyDescent="0.25">
      <c r="A308" s="4"/>
      <c r="B308" s="4"/>
      <c r="C308" s="17"/>
      <c r="D308" s="17"/>
      <c r="E308" s="17"/>
      <c r="F308" s="17"/>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row>
    <row r="309" spans="1:80" x14ac:dyDescent="0.25">
      <c r="A309" s="4"/>
      <c r="B309" s="4"/>
      <c r="C309" s="17"/>
      <c r="D309" s="17"/>
      <c r="E309" s="17"/>
      <c r="F309" s="17"/>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row>
    <row r="310" spans="1:80" x14ac:dyDescent="0.25">
      <c r="A310" s="4"/>
      <c r="B310" s="4"/>
      <c r="C310" s="17"/>
      <c r="D310" s="17"/>
      <c r="E310" s="17"/>
      <c r="F310" s="17"/>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row>
    <row r="311" spans="1:80" x14ac:dyDescent="0.25">
      <c r="A311" s="4"/>
      <c r="B311" s="4"/>
      <c r="C311" s="17"/>
      <c r="D311" s="17"/>
      <c r="E311" s="17"/>
      <c r="F311" s="17"/>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row>
    <row r="312" spans="1:80" x14ac:dyDescent="0.25">
      <c r="A312" s="4"/>
      <c r="B312" s="4"/>
      <c r="C312" s="17"/>
      <c r="D312" s="17"/>
      <c r="E312" s="17"/>
      <c r="F312" s="17"/>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row>
    <row r="313" spans="1:80" x14ac:dyDescent="0.25">
      <c r="A313" s="4"/>
      <c r="B313" s="4"/>
      <c r="C313" s="17"/>
      <c r="D313" s="17"/>
      <c r="E313" s="17"/>
      <c r="F313" s="17"/>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row>
    <row r="314" spans="1:80" x14ac:dyDescent="0.25">
      <c r="A314" s="4"/>
      <c r="B314" s="4"/>
      <c r="C314" s="17"/>
      <c r="D314" s="17"/>
      <c r="E314" s="17"/>
      <c r="F314" s="17"/>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row>
    <row r="315" spans="1:80" x14ac:dyDescent="0.25">
      <c r="A315" s="4"/>
      <c r="B315" s="4"/>
      <c r="C315" s="17"/>
      <c r="D315" s="17"/>
      <c r="E315" s="17"/>
      <c r="F315" s="17"/>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row>
    <row r="316" spans="1:80" x14ac:dyDescent="0.25">
      <c r="A316" s="4"/>
      <c r="B316" s="4"/>
      <c r="C316" s="17"/>
      <c r="D316" s="17"/>
      <c r="E316" s="17"/>
      <c r="F316" s="17"/>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row>
    <row r="317" spans="1:80" x14ac:dyDescent="0.25">
      <c r="A317" s="4"/>
      <c r="B317" s="4"/>
      <c r="C317" s="17"/>
      <c r="D317" s="17"/>
      <c r="E317" s="17"/>
      <c r="F317" s="17"/>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row>
    <row r="318" spans="1:80" x14ac:dyDescent="0.25">
      <c r="A318" s="4"/>
      <c r="B318" s="4"/>
      <c r="C318" s="17"/>
      <c r="D318" s="17"/>
      <c r="E318" s="17"/>
      <c r="F318" s="17"/>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row>
    <row r="319" spans="1:80" x14ac:dyDescent="0.25">
      <c r="A319" s="4"/>
      <c r="B319" s="4"/>
      <c r="C319" s="17"/>
      <c r="D319" s="17"/>
      <c r="E319" s="17"/>
      <c r="F319" s="17"/>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row>
    <row r="320" spans="1:80" x14ac:dyDescent="0.25">
      <c r="A320" s="4"/>
      <c r="B320" s="4"/>
      <c r="C320" s="17"/>
      <c r="D320" s="17"/>
      <c r="E320" s="17"/>
      <c r="F320" s="17"/>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row>
    <row r="321" spans="1:80" x14ac:dyDescent="0.25">
      <c r="A321" s="4"/>
      <c r="B321" s="4"/>
      <c r="C321" s="17"/>
      <c r="D321" s="17"/>
      <c r="E321" s="17"/>
      <c r="F321" s="17"/>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row>
  </sheetData>
  <mergeCells count="46">
    <mergeCell ref="K26:K34"/>
    <mergeCell ref="J19:J21"/>
    <mergeCell ref="B62:L62"/>
    <mergeCell ref="B63:L63"/>
    <mergeCell ref="B61:L61"/>
    <mergeCell ref="C36:L36"/>
    <mergeCell ref="C37:L37"/>
    <mergeCell ref="B46:B55"/>
    <mergeCell ref="C46:C55"/>
    <mergeCell ref="D46:D55"/>
    <mergeCell ref="C38:C45"/>
    <mergeCell ref="B38:B45"/>
    <mergeCell ref="D38:D45"/>
    <mergeCell ref="B60:L60"/>
    <mergeCell ref="B14:B18"/>
    <mergeCell ref="C14:C18"/>
    <mergeCell ref="D14:D18"/>
    <mergeCell ref="K46:K55"/>
    <mergeCell ref="C22:L22"/>
    <mergeCell ref="C23:L23"/>
    <mergeCell ref="C24:L24"/>
    <mergeCell ref="B19:B21"/>
    <mergeCell ref="C19:C21"/>
    <mergeCell ref="D19:D21"/>
    <mergeCell ref="B25:B34"/>
    <mergeCell ref="C25:C34"/>
    <mergeCell ref="D25:D34"/>
    <mergeCell ref="J25:J34"/>
    <mergeCell ref="C35:L35"/>
    <mergeCell ref="K19:K21"/>
    <mergeCell ref="B2:L2"/>
    <mergeCell ref="B3:L3"/>
    <mergeCell ref="B4:L4"/>
    <mergeCell ref="G11:G13"/>
    <mergeCell ref="C9:L9"/>
    <mergeCell ref="D11:D13"/>
    <mergeCell ref="E11:F13"/>
    <mergeCell ref="C7:L7"/>
    <mergeCell ref="C8:L8"/>
    <mergeCell ref="K12:L12"/>
    <mergeCell ref="B11:B13"/>
    <mergeCell ref="C11:C13"/>
    <mergeCell ref="H11:H13"/>
    <mergeCell ref="I11:I12"/>
    <mergeCell ref="J11:L11"/>
    <mergeCell ref="J12:J13"/>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CB301"/>
  <sheetViews>
    <sheetView zoomScale="90" zoomScaleNormal="90" zoomScaleSheetLayoutView="100" workbookViewId="0">
      <selection activeCell="K5" sqref="K5"/>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7.7109375" customWidth="1"/>
    <col min="13" max="13" width="3.140625" customWidth="1"/>
    <col min="14" max="14" width="42.28515625" hidden="1"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271</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t="s">
        <v>658</v>
      </c>
      <c r="D7" s="362"/>
      <c r="E7" s="362"/>
      <c r="F7" s="362"/>
      <c r="G7" s="362"/>
      <c r="H7" s="362"/>
      <c r="I7" s="362"/>
      <c r="J7" s="362"/>
      <c r="K7" s="362"/>
      <c r="L7" s="363"/>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t="s">
        <v>470</v>
      </c>
      <c r="D8" s="364"/>
      <c r="E8" s="364"/>
      <c r="F8" s="364"/>
      <c r="G8" s="364"/>
      <c r="H8" s="364"/>
      <c r="I8" s="364"/>
      <c r="J8" s="364"/>
      <c r="K8" s="364"/>
      <c r="L8" s="364"/>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360" t="s">
        <v>193</v>
      </c>
      <c r="D9" s="360"/>
      <c r="E9" s="360"/>
      <c r="F9" s="360"/>
      <c r="G9" s="360"/>
      <c r="H9" s="360"/>
      <c r="I9" s="360"/>
      <c r="J9" s="360"/>
      <c r="K9" s="360"/>
      <c r="L9" s="361"/>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665</v>
      </c>
      <c r="C11" s="299" t="s">
        <v>2</v>
      </c>
      <c r="D11" s="299" t="s">
        <v>16</v>
      </c>
      <c r="E11" s="302" t="s">
        <v>14</v>
      </c>
      <c r="F11" s="303"/>
      <c r="G11" s="294" t="s">
        <v>12</v>
      </c>
      <c r="H11" s="299" t="s">
        <v>15</v>
      </c>
      <c r="I11" s="299" t="s">
        <v>3</v>
      </c>
      <c r="J11" s="311" t="s">
        <v>4</v>
      </c>
      <c r="K11" s="313"/>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97" t="s">
        <v>678</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57.75" customHeight="1" thickTop="1" x14ac:dyDescent="0.35">
      <c r="A14" s="1"/>
      <c r="B14" s="433" t="s">
        <v>666</v>
      </c>
      <c r="C14" s="261" t="s">
        <v>433</v>
      </c>
      <c r="D14" s="262">
        <v>1</v>
      </c>
      <c r="E14" s="434" t="s">
        <v>700</v>
      </c>
      <c r="F14" s="23" t="s">
        <v>948</v>
      </c>
      <c r="G14" s="19"/>
      <c r="H14" s="20" t="s">
        <v>709</v>
      </c>
      <c r="I14" s="21"/>
      <c r="J14" s="22"/>
      <c r="K14" s="22"/>
      <c r="L14" s="263">
        <v>60000000</v>
      </c>
      <c r="M14" s="2"/>
      <c r="N14" s="98" t="s">
        <v>679</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73.5" customHeight="1" x14ac:dyDescent="0.35">
      <c r="A15" s="1"/>
      <c r="B15" s="426"/>
      <c r="C15" s="261" t="s">
        <v>433</v>
      </c>
      <c r="D15" s="262">
        <v>1</v>
      </c>
      <c r="E15" s="435"/>
      <c r="F15" s="23" t="s">
        <v>949</v>
      </c>
      <c r="G15" s="19"/>
      <c r="H15" s="20" t="s">
        <v>709</v>
      </c>
      <c r="I15" s="45" t="s">
        <v>667</v>
      </c>
      <c r="J15" s="22"/>
      <c r="K15" s="22"/>
      <c r="L15" s="263">
        <v>5000000</v>
      </c>
      <c r="M15" s="2"/>
      <c r="N15" s="98" t="s">
        <v>680</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05" x14ac:dyDescent="0.35">
      <c r="A16" s="1"/>
      <c r="B16" s="426"/>
      <c r="C16" s="261" t="s">
        <v>433</v>
      </c>
      <c r="D16" s="262">
        <v>1</v>
      </c>
      <c r="E16" s="436" t="s">
        <v>701</v>
      </c>
      <c r="F16" s="23" t="s">
        <v>950</v>
      </c>
      <c r="G16" s="19"/>
      <c r="H16" s="20" t="s">
        <v>709</v>
      </c>
      <c r="I16" s="264" t="s">
        <v>668</v>
      </c>
      <c r="J16" s="22"/>
      <c r="K16" s="22"/>
      <c r="L16" s="265">
        <v>5000000</v>
      </c>
      <c r="M16" s="2"/>
      <c r="N16" s="98" t="s">
        <v>681</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90" x14ac:dyDescent="0.35">
      <c r="A17" s="1"/>
      <c r="B17" s="426"/>
      <c r="C17" s="261" t="s">
        <v>433</v>
      </c>
      <c r="D17" s="262">
        <v>1</v>
      </c>
      <c r="E17" s="435"/>
      <c r="F17" s="23" t="s">
        <v>940</v>
      </c>
      <c r="G17" s="19"/>
      <c r="H17" s="20" t="s">
        <v>709</v>
      </c>
      <c r="I17" s="438" t="s">
        <v>669</v>
      </c>
      <c r="J17" s="22"/>
      <c r="K17" s="22"/>
      <c r="L17" s="265">
        <v>2000000</v>
      </c>
      <c r="M17" s="2"/>
      <c r="N17" s="98" t="s">
        <v>682</v>
      </c>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ht="45" x14ac:dyDescent="0.35">
      <c r="A18" s="1"/>
      <c r="B18" s="426"/>
      <c r="C18" s="261" t="s">
        <v>433</v>
      </c>
      <c r="D18" s="262">
        <v>1</v>
      </c>
      <c r="E18" s="436" t="s">
        <v>702</v>
      </c>
      <c r="F18" s="23" t="s">
        <v>941</v>
      </c>
      <c r="G18" s="19"/>
      <c r="H18" s="20" t="s">
        <v>709</v>
      </c>
      <c r="I18" s="439"/>
      <c r="J18" s="22"/>
      <c r="K18" s="22"/>
      <c r="L18" s="266">
        <v>2000000</v>
      </c>
      <c r="M18" s="2"/>
      <c r="N18" s="97"/>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ht="75" x14ac:dyDescent="0.35">
      <c r="A19" s="1"/>
      <c r="B19" s="426"/>
      <c r="C19" s="261" t="s">
        <v>433</v>
      </c>
      <c r="D19" s="262">
        <v>1</v>
      </c>
      <c r="E19" s="437"/>
      <c r="F19" s="23" t="s">
        <v>951</v>
      </c>
      <c r="G19" s="9"/>
      <c r="H19" s="20" t="s">
        <v>709</v>
      </c>
      <c r="I19" s="267" t="s">
        <v>670</v>
      </c>
      <c r="J19" s="22"/>
      <c r="K19" s="22"/>
      <c r="L19" s="268" t="s">
        <v>677</v>
      </c>
      <c r="M19" s="2"/>
      <c r="N19" s="98" t="s">
        <v>683</v>
      </c>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ht="30" x14ac:dyDescent="0.35">
      <c r="A20" s="1"/>
      <c r="B20" s="426"/>
      <c r="C20" s="261" t="s">
        <v>433</v>
      </c>
      <c r="D20" s="262">
        <v>1</v>
      </c>
      <c r="E20" s="437"/>
      <c r="F20" s="23" t="s">
        <v>659</v>
      </c>
      <c r="G20" s="9"/>
      <c r="H20" s="20" t="s">
        <v>709</v>
      </c>
      <c r="I20" s="267"/>
      <c r="J20" s="22"/>
      <c r="K20" s="22"/>
      <c r="L20" s="268"/>
      <c r="M20" s="2"/>
      <c r="N20" s="98" t="s">
        <v>684</v>
      </c>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75" ht="30" x14ac:dyDescent="0.35">
      <c r="A21" s="1"/>
      <c r="B21" s="426"/>
      <c r="C21" s="261" t="s">
        <v>433</v>
      </c>
      <c r="D21" s="262">
        <v>1</v>
      </c>
      <c r="E21" s="435"/>
      <c r="F21" s="23" t="s">
        <v>660</v>
      </c>
      <c r="G21" s="19"/>
      <c r="H21" s="20" t="s">
        <v>709</v>
      </c>
      <c r="I21" s="267"/>
      <c r="J21" s="22"/>
      <c r="K21" s="22"/>
      <c r="L21" s="268"/>
      <c r="M21" s="2"/>
      <c r="N21" s="98" t="s">
        <v>685</v>
      </c>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75" ht="30" x14ac:dyDescent="0.35">
      <c r="A22" s="1"/>
      <c r="B22" s="426"/>
      <c r="C22" s="261" t="s">
        <v>433</v>
      </c>
      <c r="D22" s="262">
        <v>1</v>
      </c>
      <c r="E22" s="436" t="s">
        <v>703</v>
      </c>
      <c r="F22" s="23" t="s">
        <v>952</v>
      </c>
      <c r="G22" s="19"/>
      <c r="H22" s="20" t="s">
        <v>709</v>
      </c>
      <c r="I22" s="267"/>
      <c r="J22" s="22"/>
      <c r="K22" s="22"/>
      <c r="L22" s="268">
        <v>2000000</v>
      </c>
      <c r="M22" s="2"/>
      <c r="N22" s="97"/>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ht="40.5" x14ac:dyDescent="0.35">
      <c r="A23" s="1"/>
      <c r="B23" s="426"/>
      <c r="C23" s="261" t="s">
        <v>433</v>
      </c>
      <c r="D23" s="262">
        <v>1</v>
      </c>
      <c r="E23" s="437"/>
      <c r="F23" s="23" t="s">
        <v>661</v>
      </c>
      <c r="G23" s="19"/>
      <c r="H23" s="20" t="s">
        <v>709</v>
      </c>
      <c r="I23" s="440" t="s">
        <v>671</v>
      </c>
      <c r="J23" s="22"/>
      <c r="K23" s="22"/>
      <c r="L23" s="268"/>
      <c r="M23" s="2"/>
      <c r="N23" s="99" t="s">
        <v>686</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ht="60" x14ac:dyDescent="0.35">
      <c r="A24" s="1"/>
      <c r="B24" s="426"/>
      <c r="C24" s="261" t="s">
        <v>433</v>
      </c>
      <c r="D24" s="262">
        <v>1</v>
      </c>
      <c r="E24" s="437"/>
      <c r="F24" s="23" t="s">
        <v>662</v>
      </c>
      <c r="G24" s="9"/>
      <c r="H24" s="20" t="s">
        <v>709</v>
      </c>
      <c r="I24" s="441"/>
      <c r="J24" s="22"/>
      <c r="K24" s="22"/>
      <c r="L24" s="268"/>
      <c r="M24" s="2"/>
      <c r="N24" s="98" t="s">
        <v>687</v>
      </c>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5" ht="38.25" x14ac:dyDescent="0.35">
      <c r="A25" s="1"/>
      <c r="B25" s="426"/>
      <c r="C25" s="261" t="s">
        <v>433</v>
      </c>
      <c r="D25" s="262">
        <v>1</v>
      </c>
      <c r="E25" s="435"/>
      <c r="F25" s="23" t="s">
        <v>663</v>
      </c>
      <c r="G25" s="9"/>
      <c r="H25" s="20" t="s">
        <v>709</v>
      </c>
      <c r="I25" s="267" t="s">
        <v>672</v>
      </c>
      <c r="J25" s="22"/>
      <c r="K25" s="22"/>
      <c r="L25" s="269">
        <v>3000000</v>
      </c>
      <c r="M25" s="2"/>
      <c r="N25" s="98" t="s">
        <v>688</v>
      </c>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5" ht="30" x14ac:dyDescent="0.35">
      <c r="A26" s="1"/>
      <c r="B26" s="426"/>
      <c r="C26" s="261" t="s">
        <v>433</v>
      </c>
      <c r="D26" s="262">
        <v>1</v>
      </c>
      <c r="E26" s="436" t="s">
        <v>704</v>
      </c>
      <c r="F26" s="23" t="s">
        <v>953</v>
      </c>
      <c r="G26" s="9"/>
      <c r="H26" s="20" t="s">
        <v>709</v>
      </c>
      <c r="I26" s="267"/>
      <c r="J26" s="22"/>
      <c r="K26" s="22"/>
      <c r="L26" s="268">
        <v>500000</v>
      </c>
      <c r="M26" s="2"/>
      <c r="N26" s="97"/>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5" ht="30" x14ac:dyDescent="0.35">
      <c r="A27" s="1"/>
      <c r="B27" s="426"/>
      <c r="C27" s="261" t="s">
        <v>433</v>
      </c>
      <c r="D27" s="262">
        <v>1</v>
      </c>
      <c r="E27" s="437"/>
      <c r="F27" s="23" t="s">
        <v>942</v>
      </c>
      <c r="G27" s="9"/>
      <c r="H27" s="20" t="s">
        <v>709</v>
      </c>
      <c r="I27" s="267" t="s">
        <v>673</v>
      </c>
      <c r="J27" s="22"/>
      <c r="K27" s="22"/>
      <c r="L27" s="268"/>
      <c r="M27" s="2"/>
      <c r="N27" s="97" t="s">
        <v>689</v>
      </c>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ht="45" x14ac:dyDescent="0.35">
      <c r="A28" s="1"/>
      <c r="B28" s="426"/>
      <c r="C28" s="261" t="s">
        <v>433</v>
      </c>
      <c r="D28" s="262">
        <v>1</v>
      </c>
      <c r="E28" s="437"/>
      <c r="F28" s="23" t="s">
        <v>943</v>
      </c>
      <c r="G28" s="9"/>
      <c r="H28" s="20" t="s">
        <v>709</v>
      </c>
      <c r="I28" s="267" t="s">
        <v>673</v>
      </c>
      <c r="J28" s="22"/>
      <c r="K28" s="22"/>
      <c r="L28" s="268"/>
      <c r="M28" s="2"/>
      <c r="N28" s="100" t="s">
        <v>690</v>
      </c>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ht="90" x14ac:dyDescent="0.35">
      <c r="A29" s="1"/>
      <c r="B29" s="426"/>
      <c r="C29" s="261" t="s">
        <v>433</v>
      </c>
      <c r="D29" s="262">
        <v>1</v>
      </c>
      <c r="E29" s="437"/>
      <c r="F29" s="23" t="s">
        <v>944</v>
      </c>
      <c r="G29" s="9"/>
      <c r="H29" s="20" t="s">
        <v>709</v>
      </c>
      <c r="I29" s="267" t="s">
        <v>673</v>
      </c>
      <c r="J29" s="22"/>
      <c r="K29" s="22"/>
      <c r="L29" s="270">
        <v>1000000</v>
      </c>
      <c r="M29" s="2"/>
      <c r="N29" s="98" t="s">
        <v>691</v>
      </c>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ht="75" x14ac:dyDescent="0.35">
      <c r="A30" s="1"/>
      <c r="B30" s="426"/>
      <c r="C30" s="261" t="s">
        <v>433</v>
      </c>
      <c r="D30" s="262">
        <v>1</v>
      </c>
      <c r="E30" s="437"/>
      <c r="F30" s="23" t="s">
        <v>664</v>
      </c>
      <c r="G30" s="9"/>
      <c r="H30" s="20" t="s">
        <v>709</v>
      </c>
      <c r="I30" s="267" t="s">
        <v>673</v>
      </c>
      <c r="J30" s="22"/>
      <c r="K30" s="22"/>
      <c r="L30" s="268">
        <v>500000</v>
      </c>
      <c r="M30" s="2"/>
      <c r="N30" s="101" t="s">
        <v>692</v>
      </c>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5" ht="120" x14ac:dyDescent="0.35">
      <c r="A31" s="1"/>
      <c r="B31" s="426"/>
      <c r="C31" s="261" t="s">
        <v>433</v>
      </c>
      <c r="D31" s="262">
        <v>1</v>
      </c>
      <c r="E31" s="435"/>
      <c r="F31" s="23" t="s">
        <v>945</v>
      </c>
      <c r="G31" s="9"/>
      <c r="H31" s="20" t="s">
        <v>709</v>
      </c>
      <c r="I31" s="267" t="s">
        <v>674</v>
      </c>
      <c r="J31" s="22"/>
      <c r="K31" s="22"/>
      <c r="L31" s="268">
        <v>500000</v>
      </c>
      <c r="M31" s="2"/>
      <c r="N31" s="98" t="s">
        <v>693</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5" ht="60" x14ac:dyDescent="0.35">
      <c r="A32" s="1"/>
      <c r="B32" s="426"/>
      <c r="C32" s="261" t="s">
        <v>433</v>
      </c>
      <c r="D32" s="262">
        <v>1</v>
      </c>
      <c r="E32" s="436" t="s">
        <v>705</v>
      </c>
      <c r="F32" s="23" t="s">
        <v>954</v>
      </c>
      <c r="G32" s="9"/>
      <c r="H32" s="20" t="s">
        <v>709</v>
      </c>
      <c r="I32" s="267"/>
      <c r="J32" s="22"/>
      <c r="K32" s="22"/>
      <c r="L32" s="269">
        <v>7000000</v>
      </c>
      <c r="M32" s="2"/>
      <c r="N32" s="102" t="s">
        <v>694</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80" ht="30" x14ac:dyDescent="0.35">
      <c r="A33" s="1"/>
      <c r="B33" s="426"/>
      <c r="C33" s="261" t="s">
        <v>433</v>
      </c>
      <c r="D33" s="262">
        <v>1</v>
      </c>
      <c r="E33" s="437"/>
      <c r="F33" s="23" t="s">
        <v>946</v>
      </c>
      <c r="G33" s="9"/>
      <c r="H33" s="20" t="s">
        <v>709</v>
      </c>
      <c r="I33" s="267"/>
      <c r="J33" s="22"/>
      <c r="K33" s="22"/>
      <c r="L33" s="268"/>
      <c r="M33" s="2"/>
      <c r="N33" s="101" t="s">
        <v>695</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80" ht="225" x14ac:dyDescent="0.35">
      <c r="A34" s="1"/>
      <c r="B34" s="426"/>
      <c r="C34" s="261" t="s">
        <v>433</v>
      </c>
      <c r="D34" s="262">
        <v>1</v>
      </c>
      <c r="E34" s="435"/>
      <c r="F34" s="23" t="s">
        <v>947</v>
      </c>
      <c r="G34" s="9"/>
      <c r="H34" s="20" t="s">
        <v>709</v>
      </c>
      <c r="I34" s="267"/>
      <c r="J34" s="22"/>
      <c r="K34" s="22"/>
      <c r="L34" s="268"/>
      <c r="M34" s="2"/>
      <c r="N34" s="103" t="s">
        <v>696</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80" ht="30" x14ac:dyDescent="0.35">
      <c r="A35" s="1"/>
      <c r="B35" s="426"/>
      <c r="C35" s="261" t="s">
        <v>433</v>
      </c>
      <c r="D35" s="262">
        <v>1</v>
      </c>
      <c r="E35" s="271" t="s">
        <v>706</v>
      </c>
      <c r="F35" s="23" t="s">
        <v>955</v>
      </c>
      <c r="G35" s="9"/>
      <c r="H35" s="20" t="s">
        <v>709</v>
      </c>
      <c r="I35" s="267" t="s">
        <v>675</v>
      </c>
      <c r="J35" s="22"/>
      <c r="K35" s="22"/>
      <c r="L35" s="268">
        <v>2000000</v>
      </c>
      <c r="M35" s="2"/>
      <c r="N35" s="101" t="s">
        <v>697</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80" ht="60" x14ac:dyDescent="0.35">
      <c r="A36" s="1"/>
      <c r="B36" s="426"/>
      <c r="C36" s="261" t="s">
        <v>433</v>
      </c>
      <c r="D36" s="262">
        <v>1</v>
      </c>
      <c r="E36" s="271" t="s">
        <v>707</v>
      </c>
      <c r="F36" s="23" t="s">
        <v>956</v>
      </c>
      <c r="G36" s="9"/>
      <c r="H36" s="20" t="s">
        <v>709</v>
      </c>
      <c r="I36" s="267" t="s">
        <v>676</v>
      </c>
      <c r="J36" s="22"/>
      <c r="K36" s="22"/>
      <c r="L36" s="268"/>
      <c r="M36" s="2"/>
      <c r="N36" s="101" t="s">
        <v>698</v>
      </c>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row>
    <row r="37" spans="1:80" ht="45" x14ac:dyDescent="0.35">
      <c r="A37" s="1"/>
      <c r="B37" s="427"/>
      <c r="C37" s="261" t="s">
        <v>433</v>
      </c>
      <c r="D37" s="262">
        <v>1</v>
      </c>
      <c r="E37" s="271" t="s">
        <v>708</v>
      </c>
      <c r="F37" s="23" t="s">
        <v>957</v>
      </c>
      <c r="G37" s="9"/>
      <c r="H37" s="20" t="s">
        <v>709</v>
      </c>
      <c r="I37" s="272"/>
      <c r="J37" s="273"/>
      <c r="K37" s="273"/>
      <c r="L37" s="274">
        <v>5000000</v>
      </c>
      <c r="M37" s="2"/>
      <c r="N37" s="104" t="s">
        <v>699</v>
      </c>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80" ht="17.25" x14ac:dyDescent="0.35">
      <c r="A38" s="1"/>
      <c r="B38" s="275">
        <f>COUNTA(B14:B37)</f>
        <v>1</v>
      </c>
      <c r="C38" s="276"/>
      <c r="D38" s="276"/>
      <c r="E38" s="276"/>
      <c r="F38" s="276"/>
      <c r="G38" s="277">
        <f>COUNTA(G14:G37)</f>
        <v>0</v>
      </c>
      <c r="H38" s="278"/>
      <c r="I38" s="278"/>
      <c r="J38" s="278"/>
      <c r="K38" s="279">
        <f>SUM(K14:K37)</f>
        <v>0</v>
      </c>
      <c r="L38" s="280">
        <f>SUM(L14:L37)</f>
        <v>95500000</v>
      </c>
      <c r="M38" s="1"/>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ht="17.25" x14ac:dyDescent="0.35">
      <c r="A39" s="1"/>
      <c r="B39" s="1"/>
      <c r="C39" s="1"/>
      <c r="D39" s="1"/>
      <c r="E39" s="1"/>
      <c r="F39" s="1"/>
      <c r="G39" s="1"/>
      <c r="H39" s="1"/>
      <c r="I39" s="1"/>
      <c r="J39" s="1"/>
      <c r="K39" s="1"/>
      <c r="L39" s="1"/>
      <c r="M39" s="1"/>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ht="17.25" x14ac:dyDescent="0.35">
      <c r="A40" s="1"/>
      <c r="B40" s="329"/>
      <c r="C40" s="329"/>
      <c r="D40" s="329"/>
      <c r="E40" s="329"/>
      <c r="F40" s="329"/>
      <c r="G40" s="329"/>
      <c r="H40" s="329"/>
      <c r="I40" s="329"/>
      <c r="J40" s="329"/>
      <c r="K40" s="329"/>
      <c r="L40" s="329"/>
      <c r="M40" s="1"/>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ht="17.25" x14ac:dyDescent="0.35">
      <c r="A41" s="1"/>
      <c r="B41" s="329"/>
      <c r="C41" s="329"/>
      <c r="D41" s="329"/>
      <c r="E41" s="329"/>
      <c r="F41" s="329"/>
      <c r="G41" s="329"/>
      <c r="H41" s="329"/>
      <c r="I41" s="329"/>
      <c r="J41" s="329"/>
      <c r="K41" s="329"/>
      <c r="L41" s="329"/>
      <c r="M41" s="1"/>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ht="17.25" x14ac:dyDescent="0.35">
      <c r="A42" s="1"/>
      <c r="B42" s="329"/>
      <c r="C42" s="329"/>
      <c r="D42" s="329"/>
      <c r="E42" s="329"/>
      <c r="F42" s="329"/>
      <c r="G42" s="329"/>
      <c r="H42" s="329"/>
      <c r="I42" s="329"/>
      <c r="J42" s="329"/>
      <c r="K42" s="329"/>
      <c r="L42" s="329"/>
      <c r="M42" s="1"/>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ht="17.25" x14ac:dyDescent="0.35">
      <c r="A43" s="1"/>
      <c r="B43" s="329"/>
      <c r="C43" s="329"/>
      <c r="D43" s="329"/>
      <c r="E43" s="329"/>
      <c r="F43" s="329"/>
      <c r="G43" s="329"/>
      <c r="H43" s="329"/>
      <c r="I43" s="329"/>
      <c r="J43" s="329"/>
      <c r="K43" s="329"/>
      <c r="L43" s="329"/>
      <c r="M43" s="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ht="17.25" x14ac:dyDescent="0.35">
      <c r="A44" s="1"/>
      <c r="B44" s="16"/>
      <c r="C44" s="16"/>
      <c r="D44" s="16"/>
      <c r="E44" s="16"/>
      <c r="F44" s="16"/>
      <c r="G44" s="16"/>
      <c r="H44" s="16"/>
      <c r="I44" s="16"/>
      <c r="J44" s="16"/>
      <c r="K44" s="16"/>
      <c r="L44" s="16"/>
      <c r="M44" s="1"/>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x14ac:dyDescent="0.25">
      <c r="A45" s="4"/>
      <c r="B45" s="4"/>
      <c r="C45" s="17"/>
      <c r="D45" s="17"/>
      <c r="E45" s="17"/>
      <c r="F45" s="17"/>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x14ac:dyDescent="0.25">
      <c r="A46" s="4"/>
      <c r="B46" s="4"/>
      <c r="C46" s="17"/>
      <c r="D46" s="17"/>
      <c r="E46" s="17"/>
      <c r="F46" s="17"/>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x14ac:dyDescent="0.25">
      <c r="A47" s="4"/>
      <c r="B47" s="4"/>
      <c r="C47" s="17"/>
      <c r="D47" s="17"/>
      <c r="E47" s="17"/>
      <c r="F47" s="1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x14ac:dyDescent="0.25">
      <c r="A48" s="4"/>
      <c r="B48" s="4"/>
      <c r="C48" s="17"/>
      <c r="D48" s="17"/>
      <c r="E48" s="17"/>
      <c r="F48" s="1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x14ac:dyDescent="0.25">
      <c r="A49" s="4"/>
      <c r="B49" s="4"/>
      <c r="C49" s="17"/>
      <c r="D49" s="17"/>
      <c r="E49" s="17"/>
      <c r="F49" s="1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x14ac:dyDescent="0.25">
      <c r="A50" s="4"/>
      <c r="B50" s="4"/>
      <c r="C50" s="17"/>
      <c r="D50" s="17"/>
      <c r="E50" s="17"/>
      <c r="F50" s="17"/>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x14ac:dyDescent="0.25">
      <c r="A51" s="4"/>
      <c r="B51" s="4"/>
      <c r="C51" s="17"/>
      <c r="D51" s="17"/>
      <c r="E51" s="17"/>
      <c r="F51" s="17"/>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x14ac:dyDescent="0.25">
      <c r="A52" s="4"/>
      <c r="B52" s="4"/>
      <c r="C52" s="17"/>
      <c r="D52" s="17"/>
      <c r="E52" s="17"/>
      <c r="F52" s="1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x14ac:dyDescent="0.25">
      <c r="A53" s="4"/>
      <c r="B53" s="4"/>
      <c r="C53" s="17"/>
      <c r="D53" s="17"/>
      <c r="E53" s="17"/>
      <c r="F53" s="1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x14ac:dyDescent="0.25">
      <c r="A54" s="4"/>
      <c r="B54" s="4"/>
      <c r="C54" s="17"/>
      <c r="D54" s="17"/>
      <c r="E54" s="17"/>
      <c r="F54" s="17"/>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x14ac:dyDescent="0.25">
      <c r="A55" s="4"/>
      <c r="B55" s="4"/>
      <c r="C55" s="17"/>
      <c r="D55" s="17"/>
      <c r="E55" s="17"/>
      <c r="F55" s="1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x14ac:dyDescent="0.25">
      <c r="A56" s="4"/>
      <c r="B56" s="4"/>
      <c r="C56" s="17"/>
      <c r="D56" s="17"/>
      <c r="E56" s="17"/>
      <c r="F56" s="1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x14ac:dyDescent="0.25">
      <c r="A57" s="4"/>
      <c r="B57" s="4"/>
      <c r="C57" s="17"/>
      <c r="D57" s="17"/>
      <c r="E57" s="17"/>
      <c r="F57" s="17"/>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4"/>
      <c r="C58" s="17"/>
      <c r="D58" s="17"/>
      <c r="E58" s="17"/>
      <c r="F58" s="1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
      <c r="B286" s="4"/>
      <c r="C286" s="17"/>
      <c r="D286" s="17"/>
      <c r="E286" s="17"/>
      <c r="F286" s="17"/>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
      <c r="B287" s="4"/>
      <c r="C287" s="17"/>
      <c r="D287" s="17"/>
      <c r="E287" s="17"/>
      <c r="F287" s="17"/>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row r="288" spans="1:80" x14ac:dyDescent="0.25">
      <c r="A288" s="4"/>
      <c r="B288" s="4"/>
      <c r="C288" s="17"/>
      <c r="D288" s="17"/>
      <c r="E288" s="17"/>
      <c r="F288" s="17"/>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row>
    <row r="289" spans="1:80" x14ac:dyDescent="0.25">
      <c r="A289" s="4"/>
      <c r="B289" s="4"/>
      <c r="C289" s="17"/>
      <c r="D289" s="17"/>
      <c r="E289" s="17"/>
      <c r="F289" s="17"/>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row>
    <row r="290" spans="1:80" x14ac:dyDescent="0.25">
      <c r="A290" s="4"/>
      <c r="B290" s="4"/>
      <c r="C290" s="17"/>
      <c r="D290" s="17"/>
      <c r="E290" s="17"/>
      <c r="F290" s="17"/>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row>
    <row r="291" spans="1:80" x14ac:dyDescent="0.25">
      <c r="A291" s="4"/>
      <c r="B291" s="4"/>
      <c r="C291" s="17"/>
      <c r="D291" s="17"/>
      <c r="E291" s="17"/>
      <c r="F291" s="17"/>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row>
    <row r="292" spans="1:80" x14ac:dyDescent="0.25">
      <c r="A292" s="4"/>
      <c r="B292" s="4"/>
      <c r="C292" s="17"/>
      <c r="D292" s="17"/>
      <c r="E292" s="17"/>
      <c r="F292" s="17"/>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row>
    <row r="293" spans="1:80" x14ac:dyDescent="0.25">
      <c r="A293" s="4"/>
      <c r="B293" s="4"/>
      <c r="C293" s="17"/>
      <c r="D293" s="17"/>
      <c r="E293" s="17"/>
      <c r="F293" s="17"/>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row>
    <row r="294" spans="1:80" x14ac:dyDescent="0.25">
      <c r="A294" s="4"/>
      <c r="B294" s="4"/>
      <c r="C294" s="17"/>
      <c r="D294" s="17"/>
      <c r="E294" s="17"/>
      <c r="F294" s="17"/>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row>
    <row r="295" spans="1:80" x14ac:dyDescent="0.25">
      <c r="A295" s="4"/>
      <c r="B295" s="4"/>
      <c r="C295" s="17"/>
      <c r="D295" s="17"/>
      <c r="E295" s="17"/>
      <c r="F295" s="17"/>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row>
    <row r="296" spans="1:80" x14ac:dyDescent="0.25">
      <c r="A296" s="4"/>
      <c r="B296" s="4"/>
      <c r="C296" s="17"/>
      <c r="D296" s="17"/>
      <c r="E296" s="17"/>
      <c r="F296" s="17"/>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row>
    <row r="297" spans="1:80" x14ac:dyDescent="0.25">
      <c r="A297" s="4"/>
      <c r="B297" s="4"/>
      <c r="C297" s="17"/>
      <c r="D297" s="17"/>
      <c r="E297" s="17"/>
      <c r="F297" s="17"/>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row>
    <row r="298" spans="1:80" x14ac:dyDescent="0.25">
      <c r="A298" s="4"/>
      <c r="B298" s="4"/>
      <c r="C298" s="17"/>
      <c r="D298" s="17"/>
      <c r="E298" s="17"/>
      <c r="F298" s="17"/>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row>
    <row r="299" spans="1:80" x14ac:dyDescent="0.25">
      <c r="A299" s="4"/>
      <c r="B299" s="4"/>
      <c r="C299" s="17"/>
      <c r="D299" s="17"/>
      <c r="E299" s="17"/>
      <c r="F299" s="17"/>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row>
    <row r="300" spans="1:80" x14ac:dyDescent="0.25">
      <c r="A300" s="4"/>
      <c r="B300" s="4"/>
      <c r="C300" s="17"/>
      <c r="D300" s="17"/>
      <c r="E300" s="17"/>
      <c r="F300" s="17"/>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row>
    <row r="301" spans="1:80" x14ac:dyDescent="0.25">
      <c r="A301" s="4"/>
      <c r="B301" s="4"/>
      <c r="C301" s="17"/>
      <c r="D301" s="17"/>
      <c r="E301" s="17"/>
      <c r="F301" s="17"/>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row>
  </sheetData>
  <mergeCells count="29">
    <mergeCell ref="E26:E31"/>
    <mergeCell ref="E32:E34"/>
    <mergeCell ref="C9:L9"/>
    <mergeCell ref="B2:L2"/>
    <mergeCell ref="B3:L3"/>
    <mergeCell ref="B4:L4"/>
    <mergeCell ref="C7:L7"/>
    <mergeCell ref="C8:L8"/>
    <mergeCell ref="I17:I18"/>
    <mergeCell ref="I23:I24"/>
    <mergeCell ref="E16:E17"/>
    <mergeCell ref="E18:E21"/>
    <mergeCell ref="E22:E25"/>
    <mergeCell ref="B42:L42"/>
    <mergeCell ref="B43:L43"/>
    <mergeCell ref="I11:I12"/>
    <mergeCell ref="J11:L11"/>
    <mergeCell ref="J12:J13"/>
    <mergeCell ref="K12:L12"/>
    <mergeCell ref="B40:L40"/>
    <mergeCell ref="B41:L41"/>
    <mergeCell ref="B11:B13"/>
    <mergeCell ref="C11:C13"/>
    <mergeCell ref="D11:D13"/>
    <mergeCell ref="E11:F13"/>
    <mergeCell ref="G11:G13"/>
    <mergeCell ref="H11:H13"/>
    <mergeCell ref="B14:B37"/>
    <mergeCell ref="E14:E15"/>
  </mergeCells>
  <printOptions horizontalCentered="1"/>
  <pageMargins left="0.19685039370078741" right="0.19685039370078741" top="0.59055118110236227" bottom="0.59055118110236227" header="0.31496062992125984" footer="0.31496062992125984"/>
  <pageSetup paperSize="5" scale="78" fitToHeight="0" orientation="landscape" r:id="rId1"/>
  <headerFooter>
    <oddFooter>&amp;F&amp;RPágina &amp;P</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B299"/>
  <sheetViews>
    <sheetView topLeftCell="E1" zoomScale="90" zoomScaleNormal="90" zoomScaleSheetLayoutView="100" workbookViewId="0">
      <selection activeCell="R18" sqref="R18"/>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3.140625"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272</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t="s">
        <v>191</v>
      </c>
      <c r="D7" s="362"/>
      <c r="E7" s="362"/>
      <c r="F7" s="362"/>
      <c r="G7" s="362"/>
      <c r="H7" s="362"/>
      <c r="I7" s="362"/>
      <c r="J7" s="362"/>
      <c r="K7" s="362"/>
      <c r="L7" s="363"/>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t="s">
        <v>273</v>
      </c>
      <c r="D8" s="364"/>
      <c r="E8" s="364"/>
      <c r="F8" s="364"/>
      <c r="G8" s="364"/>
      <c r="H8" s="364"/>
      <c r="I8" s="364"/>
      <c r="J8" s="364"/>
      <c r="K8" s="364"/>
      <c r="L8" s="364"/>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360" t="s">
        <v>274</v>
      </c>
      <c r="D9" s="360"/>
      <c r="E9" s="360"/>
      <c r="F9" s="360"/>
      <c r="G9" s="360"/>
      <c r="H9" s="360"/>
      <c r="I9" s="360"/>
      <c r="J9" s="360"/>
      <c r="K9" s="360"/>
      <c r="L9" s="361"/>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13</v>
      </c>
      <c r="C11" s="299" t="s">
        <v>2</v>
      </c>
      <c r="D11" s="299" t="s">
        <v>16</v>
      </c>
      <c r="E11" s="302" t="s">
        <v>14</v>
      </c>
      <c r="F11" s="303"/>
      <c r="G11" s="294" t="s">
        <v>12</v>
      </c>
      <c r="H11" s="299" t="s">
        <v>15</v>
      </c>
      <c r="I11" s="299" t="s">
        <v>3</v>
      </c>
      <c r="J11" s="311" t="s">
        <v>4</v>
      </c>
      <c r="K11" s="313"/>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30.75" thickTop="1" x14ac:dyDescent="0.35">
      <c r="A14" s="1"/>
      <c r="B14" s="379" t="s">
        <v>991</v>
      </c>
      <c r="C14" s="443"/>
      <c r="D14" s="442">
        <v>1</v>
      </c>
      <c r="E14" s="59" t="s">
        <v>276</v>
      </c>
      <c r="F14" s="54" t="s">
        <v>277</v>
      </c>
      <c r="G14" s="43" t="s">
        <v>278</v>
      </c>
      <c r="H14" s="41" t="s">
        <v>279</v>
      </c>
      <c r="I14" s="90" t="s">
        <v>532</v>
      </c>
      <c r="J14" s="34"/>
      <c r="K14" s="35"/>
      <c r="L14" s="60">
        <f>15000*46</f>
        <v>690000</v>
      </c>
      <c r="M14" s="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60" x14ac:dyDescent="0.35">
      <c r="A15" s="1"/>
      <c r="B15" s="379"/>
      <c r="C15" s="444"/>
      <c r="D15" s="379"/>
      <c r="E15" s="40" t="s">
        <v>280</v>
      </c>
      <c r="F15" s="42" t="s">
        <v>281</v>
      </c>
      <c r="G15" s="43" t="s">
        <v>282</v>
      </c>
      <c r="H15" s="41" t="s">
        <v>74</v>
      </c>
      <c r="I15" s="90" t="s">
        <v>628</v>
      </c>
      <c r="J15" s="34" t="s">
        <v>283</v>
      </c>
      <c r="K15" s="35" t="s">
        <v>34</v>
      </c>
      <c r="L15" s="35"/>
      <c r="M15" s="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45" x14ac:dyDescent="0.35">
      <c r="A16" s="1"/>
      <c r="B16" s="379"/>
      <c r="C16" s="444"/>
      <c r="D16" s="379"/>
      <c r="E16" s="59" t="s">
        <v>284</v>
      </c>
      <c r="F16" s="9" t="s">
        <v>75</v>
      </c>
      <c r="G16" s="9" t="s">
        <v>285</v>
      </c>
      <c r="H16" s="41" t="s">
        <v>279</v>
      </c>
      <c r="I16" s="90" t="s">
        <v>627</v>
      </c>
      <c r="J16" s="34" t="s">
        <v>24</v>
      </c>
      <c r="K16" s="35" t="s">
        <v>34</v>
      </c>
      <c r="L16" s="35"/>
      <c r="M16" s="2"/>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30" x14ac:dyDescent="0.35">
      <c r="A17" s="1"/>
      <c r="B17" s="379"/>
      <c r="C17" s="444"/>
      <c r="D17" s="379"/>
      <c r="E17" s="40" t="s">
        <v>286</v>
      </c>
      <c r="F17" s="9" t="s">
        <v>287</v>
      </c>
      <c r="G17" s="9" t="s">
        <v>288</v>
      </c>
      <c r="H17" s="41" t="s">
        <v>74</v>
      </c>
      <c r="I17" s="90" t="s">
        <v>629</v>
      </c>
      <c r="J17" s="34" t="s">
        <v>24</v>
      </c>
      <c r="K17" s="35" t="s">
        <v>34</v>
      </c>
      <c r="L17" s="35"/>
      <c r="M17" s="2"/>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ht="45" x14ac:dyDescent="0.35">
      <c r="A18" s="1"/>
      <c r="B18" s="379"/>
      <c r="C18" s="444"/>
      <c r="D18" s="379"/>
      <c r="E18" s="59" t="s">
        <v>289</v>
      </c>
      <c r="F18" s="9" t="s">
        <v>290</v>
      </c>
      <c r="G18" s="9" t="s">
        <v>291</v>
      </c>
      <c r="H18" s="41" t="s">
        <v>279</v>
      </c>
      <c r="I18" s="90" t="s">
        <v>630</v>
      </c>
      <c r="J18" s="34" t="s">
        <v>24</v>
      </c>
      <c r="K18" s="35" t="s">
        <v>34</v>
      </c>
      <c r="L18" s="35"/>
      <c r="M18" s="2"/>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ht="60" x14ac:dyDescent="0.35">
      <c r="A19" s="1"/>
      <c r="B19" s="379"/>
      <c r="C19" s="444"/>
      <c r="D19" s="379"/>
      <c r="E19" s="40" t="s">
        <v>292</v>
      </c>
      <c r="F19" s="42" t="s">
        <v>293</v>
      </c>
      <c r="G19" s="43" t="s">
        <v>294</v>
      </c>
      <c r="H19" s="41" t="s">
        <v>74</v>
      </c>
      <c r="I19" s="90" t="s">
        <v>617</v>
      </c>
      <c r="J19" s="34" t="s">
        <v>295</v>
      </c>
      <c r="K19" s="35" t="s">
        <v>34</v>
      </c>
      <c r="L19" s="35"/>
      <c r="M19" s="2"/>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ht="30" x14ac:dyDescent="0.35">
      <c r="A20" s="1"/>
      <c r="B20" s="379"/>
      <c r="C20" s="444"/>
      <c r="D20" s="379"/>
      <c r="E20" s="59" t="s">
        <v>296</v>
      </c>
      <c r="F20" s="9" t="s">
        <v>297</v>
      </c>
      <c r="G20" s="9" t="s">
        <v>298</v>
      </c>
      <c r="H20" s="41" t="s">
        <v>279</v>
      </c>
      <c r="I20" s="90" t="s">
        <v>631</v>
      </c>
      <c r="J20" s="34" t="s">
        <v>299</v>
      </c>
      <c r="K20" s="35" t="s">
        <v>34</v>
      </c>
      <c r="L20" s="35"/>
      <c r="M20" s="2"/>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75" ht="30" x14ac:dyDescent="0.35">
      <c r="A21" s="1"/>
      <c r="B21" s="380"/>
      <c r="C21" s="445"/>
      <c r="D21" s="380"/>
      <c r="E21" s="40" t="s">
        <v>300</v>
      </c>
      <c r="F21" s="9" t="s">
        <v>301</v>
      </c>
      <c r="G21" s="9" t="s">
        <v>302</v>
      </c>
      <c r="H21" s="41" t="s">
        <v>74</v>
      </c>
      <c r="I21" s="90" t="s">
        <v>631</v>
      </c>
      <c r="J21" s="34" t="s">
        <v>24</v>
      </c>
      <c r="K21" s="35" t="s">
        <v>34</v>
      </c>
      <c r="L21" s="35"/>
      <c r="M21" s="2"/>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75" ht="30" x14ac:dyDescent="0.35">
      <c r="A22" s="1"/>
      <c r="B22" s="418" t="s">
        <v>275</v>
      </c>
      <c r="C22" s="432"/>
      <c r="D22" s="432"/>
      <c r="E22" s="40" t="s">
        <v>303</v>
      </c>
      <c r="F22" s="9" t="s">
        <v>304</v>
      </c>
      <c r="G22" s="54" t="s">
        <v>305</v>
      </c>
      <c r="H22" s="41" t="s">
        <v>279</v>
      </c>
      <c r="I22" s="90" t="s">
        <v>632</v>
      </c>
      <c r="J22" s="34" t="s">
        <v>24</v>
      </c>
      <c r="K22" s="35" t="s">
        <v>34</v>
      </c>
      <c r="L22" s="35"/>
      <c r="M22" s="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ht="30" x14ac:dyDescent="0.35">
      <c r="A23" s="1"/>
      <c r="B23" s="383"/>
      <c r="C23" s="379"/>
      <c r="D23" s="379"/>
      <c r="E23" s="40" t="s">
        <v>306</v>
      </c>
      <c r="F23" s="9" t="s">
        <v>307</v>
      </c>
      <c r="G23" s="9" t="s">
        <v>308</v>
      </c>
      <c r="H23" s="41" t="s">
        <v>74</v>
      </c>
      <c r="I23" s="90" t="s">
        <v>622</v>
      </c>
      <c r="J23" s="34" t="s">
        <v>309</v>
      </c>
      <c r="K23" s="35" t="s">
        <v>34</v>
      </c>
      <c r="L23" s="35"/>
      <c r="M23" s="2"/>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ht="45" x14ac:dyDescent="0.35">
      <c r="A24" s="1"/>
      <c r="B24" s="383"/>
      <c r="C24" s="379"/>
      <c r="D24" s="379"/>
      <c r="E24" s="40" t="s">
        <v>310</v>
      </c>
      <c r="F24" s="9" t="s">
        <v>311</v>
      </c>
      <c r="G24" s="54" t="s">
        <v>305</v>
      </c>
      <c r="H24" s="41" t="s">
        <v>279</v>
      </c>
      <c r="I24" s="90" t="s">
        <v>633</v>
      </c>
      <c r="J24" s="34" t="s">
        <v>312</v>
      </c>
      <c r="K24" s="35" t="s">
        <v>34</v>
      </c>
      <c r="L24" s="35"/>
      <c r="M24" s="2"/>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5" ht="30" x14ac:dyDescent="0.35">
      <c r="A25" s="1"/>
      <c r="B25" s="383"/>
      <c r="C25" s="379"/>
      <c r="D25" s="379"/>
      <c r="E25" s="40" t="s">
        <v>313</v>
      </c>
      <c r="F25" s="9" t="s">
        <v>314</v>
      </c>
      <c r="G25" s="9" t="s">
        <v>315</v>
      </c>
      <c r="H25" s="41" t="s">
        <v>279</v>
      </c>
      <c r="I25" s="90" t="s">
        <v>634</v>
      </c>
      <c r="J25" s="34" t="s">
        <v>316</v>
      </c>
      <c r="K25" s="35" t="s">
        <v>34</v>
      </c>
      <c r="L25" s="35"/>
      <c r="M25" s="2"/>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5" ht="17.25" x14ac:dyDescent="0.35">
      <c r="A26" s="1"/>
      <c r="B26" s="383"/>
      <c r="C26" s="380"/>
      <c r="D26" s="380"/>
      <c r="E26" s="59" t="s">
        <v>317</v>
      </c>
      <c r="F26" s="32" t="s">
        <v>318</v>
      </c>
      <c r="G26" s="54" t="s">
        <v>319</v>
      </c>
      <c r="H26" s="41" t="s">
        <v>117</v>
      </c>
      <c r="I26" s="90" t="s">
        <v>635</v>
      </c>
      <c r="J26" s="34" t="s">
        <v>24</v>
      </c>
      <c r="K26" s="35" t="s">
        <v>34</v>
      </c>
      <c r="L26" s="35"/>
      <c r="M26" s="2"/>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5" ht="15" customHeight="1" x14ac:dyDescent="0.35">
      <c r="A27" s="1"/>
      <c r="B27" s="25"/>
      <c r="C27" s="23"/>
      <c r="D27" s="23"/>
      <c r="E27" s="23"/>
      <c r="F27" s="23"/>
      <c r="G27" s="9"/>
      <c r="H27" s="20"/>
      <c r="I27" s="21"/>
      <c r="J27" s="22"/>
      <c r="K27" s="22"/>
      <c r="L27" s="22"/>
      <c r="M27" s="2"/>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ht="15" customHeight="1" x14ac:dyDescent="0.35">
      <c r="A28" s="1"/>
      <c r="B28" s="25"/>
      <c r="C28" s="23"/>
      <c r="D28" s="23"/>
      <c r="E28" s="23"/>
      <c r="F28" s="23"/>
      <c r="G28" s="9"/>
      <c r="H28" s="20"/>
      <c r="I28" s="21"/>
      <c r="J28" s="22"/>
      <c r="K28" s="22"/>
      <c r="L28" s="22"/>
      <c r="M28" s="2"/>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ht="15" customHeight="1" x14ac:dyDescent="0.35">
      <c r="A29" s="1"/>
      <c r="B29" s="25"/>
      <c r="C29" s="23"/>
      <c r="D29" s="23"/>
      <c r="E29" s="23"/>
      <c r="F29" s="23"/>
      <c r="G29" s="9"/>
      <c r="H29" s="20"/>
      <c r="I29" s="21"/>
      <c r="J29" s="22"/>
      <c r="K29" s="22"/>
      <c r="L29" s="22"/>
      <c r="M29" s="2"/>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ht="15" customHeight="1" x14ac:dyDescent="0.35">
      <c r="A30" s="1"/>
      <c r="B30" s="25"/>
      <c r="C30" s="23"/>
      <c r="D30" s="23"/>
      <c r="E30" s="23"/>
      <c r="F30" s="23"/>
      <c r="G30" s="9"/>
      <c r="H30" s="20"/>
      <c r="I30" s="21"/>
      <c r="J30" s="22"/>
      <c r="K30" s="22"/>
      <c r="L30" s="22"/>
      <c r="M30" s="2"/>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5" ht="15" customHeight="1" x14ac:dyDescent="0.35">
      <c r="A31" s="1"/>
      <c r="B31" s="25"/>
      <c r="C31" s="23"/>
      <c r="D31" s="23"/>
      <c r="E31" s="23"/>
      <c r="F31" s="23"/>
      <c r="G31" s="9"/>
      <c r="H31" s="20"/>
      <c r="I31" s="21"/>
      <c r="J31" s="22"/>
      <c r="K31" s="22"/>
      <c r="L31" s="22"/>
      <c r="M31" s="2"/>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5" ht="15" customHeight="1" x14ac:dyDescent="0.35">
      <c r="A32" s="1"/>
      <c r="B32" s="25"/>
      <c r="C32" s="23"/>
      <c r="D32" s="23"/>
      <c r="E32" s="23"/>
      <c r="F32" s="23"/>
      <c r="G32" s="9"/>
      <c r="H32" s="20"/>
      <c r="I32" s="21"/>
      <c r="J32" s="22"/>
      <c r="K32" s="22"/>
      <c r="L32" s="22"/>
      <c r="M32" s="2"/>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80" ht="15" customHeight="1" x14ac:dyDescent="0.35">
      <c r="A33" s="1"/>
      <c r="B33" s="25"/>
      <c r="C33" s="23"/>
      <c r="D33" s="23"/>
      <c r="E33" s="23"/>
      <c r="F33" s="23"/>
      <c r="G33" s="9"/>
      <c r="H33" s="20"/>
      <c r="I33" s="21"/>
      <c r="J33" s="22"/>
      <c r="K33" s="22"/>
      <c r="L33" s="22"/>
      <c r="M33" s="2"/>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80" ht="15" customHeight="1" x14ac:dyDescent="0.35">
      <c r="A34" s="1"/>
      <c r="B34" s="25"/>
      <c r="C34" s="23"/>
      <c r="D34" s="23"/>
      <c r="E34" s="23"/>
      <c r="F34" s="23"/>
      <c r="G34" s="9"/>
      <c r="H34" s="20"/>
      <c r="I34" s="21"/>
      <c r="J34" s="22"/>
      <c r="K34" s="22"/>
      <c r="L34" s="22"/>
      <c r="M34" s="2"/>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80" ht="15" customHeight="1" x14ac:dyDescent="0.35">
      <c r="A35" s="1"/>
      <c r="B35" s="25"/>
      <c r="C35" s="23"/>
      <c r="D35" s="23"/>
      <c r="E35" s="23"/>
      <c r="F35" s="23"/>
      <c r="G35" s="9"/>
      <c r="H35" s="20"/>
      <c r="I35" s="21"/>
      <c r="J35" s="22"/>
      <c r="K35" s="22"/>
      <c r="L35" s="24"/>
      <c r="M35" s="2"/>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80" ht="17.25" x14ac:dyDescent="0.35">
      <c r="A36" s="1"/>
      <c r="B36" s="10">
        <f>COUNTA(B14:B35)</f>
        <v>2</v>
      </c>
      <c r="C36" s="12"/>
      <c r="D36" s="12"/>
      <c r="E36" s="12"/>
      <c r="F36" s="12"/>
      <c r="G36" s="11">
        <f>COUNTA(G14:G35)</f>
        <v>13</v>
      </c>
      <c r="H36" s="13"/>
      <c r="I36" s="13"/>
      <c r="J36" s="13"/>
      <c r="K36" s="14">
        <f>SUM(K14:K35)</f>
        <v>0</v>
      </c>
      <c r="L36" s="15">
        <f>SUM(L14:L35)</f>
        <v>690000</v>
      </c>
      <c r="M36" s="1"/>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ht="17.25" x14ac:dyDescent="0.35">
      <c r="A37" s="1"/>
      <c r="B37" s="1"/>
      <c r="C37" s="1"/>
      <c r="D37" s="1"/>
      <c r="E37" s="1"/>
      <c r="F37" s="1"/>
      <c r="G37" s="1"/>
      <c r="H37" s="1"/>
      <c r="I37" s="1"/>
      <c r="J37" s="1"/>
      <c r="K37" s="1"/>
      <c r="L37" s="1"/>
      <c r="M37" s="1"/>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ht="17.25" x14ac:dyDescent="0.35">
      <c r="A38" s="1"/>
      <c r="B38" s="329"/>
      <c r="C38" s="329"/>
      <c r="D38" s="329"/>
      <c r="E38" s="329"/>
      <c r="F38" s="329"/>
      <c r="G38" s="329"/>
      <c r="H38" s="329"/>
      <c r="I38" s="329"/>
      <c r="J38" s="329"/>
      <c r="K38" s="329"/>
      <c r="L38" s="329"/>
      <c r="M38" s="1"/>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ht="17.25" x14ac:dyDescent="0.35">
      <c r="A39" s="1"/>
      <c r="B39" s="329"/>
      <c r="C39" s="329"/>
      <c r="D39" s="329"/>
      <c r="E39" s="329"/>
      <c r="F39" s="329"/>
      <c r="G39" s="329"/>
      <c r="H39" s="329"/>
      <c r="I39" s="329"/>
      <c r="J39" s="329"/>
      <c r="K39" s="329"/>
      <c r="L39" s="329"/>
      <c r="M39" s="1"/>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ht="17.25" x14ac:dyDescent="0.35">
      <c r="A40" s="1"/>
      <c r="B40" s="329"/>
      <c r="C40" s="329"/>
      <c r="D40" s="329"/>
      <c r="E40" s="329"/>
      <c r="F40" s="329"/>
      <c r="G40" s="329"/>
      <c r="H40" s="329"/>
      <c r="I40" s="329"/>
      <c r="J40" s="329"/>
      <c r="K40" s="329"/>
      <c r="L40" s="329"/>
      <c r="M40" s="1"/>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ht="17.25" x14ac:dyDescent="0.35">
      <c r="A41" s="1"/>
      <c r="B41" s="329"/>
      <c r="C41" s="329"/>
      <c r="D41" s="329"/>
      <c r="E41" s="329"/>
      <c r="F41" s="329"/>
      <c r="G41" s="329"/>
      <c r="H41" s="329"/>
      <c r="I41" s="329"/>
      <c r="J41" s="329"/>
      <c r="K41" s="329"/>
      <c r="L41" s="329"/>
      <c r="M41" s="1"/>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ht="17.25" x14ac:dyDescent="0.35">
      <c r="A42" s="1"/>
      <c r="B42" s="16"/>
      <c r="C42" s="16"/>
      <c r="D42" s="16"/>
      <c r="E42" s="16"/>
      <c r="F42" s="16"/>
      <c r="G42" s="16"/>
      <c r="H42" s="16"/>
      <c r="I42" s="16"/>
      <c r="J42" s="16"/>
      <c r="K42" s="16"/>
      <c r="L42" s="16"/>
      <c r="M42" s="1"/>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x14ac:dyDescent="0.25">
      <c r="A43" s="4"/>
      <c r="B43" s="4"/>
      <c r="C43" s="17"/>
      <c r="D43" s="17"/>
      <c r="E43" s="17"/>
      <c r="F43" s="1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x14ac:dyDescent="0.25">
      <c r="A44" s="4"/>
      <c r="B44" s="4"/>
      <c r="C44" s="17"/>
      <c r="D44" s="17"/>
      <c r="E44" s="17"/>
      <c r="F44" s="1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x14ac:dyDescent="0.25">
      <c r="A45" s="4"/>
      <c r="B45" s="4"/>
      <c r="C45" s="17"/>
      <c r="D45" s="17"/>
      <c r="E45" s="17"/>
      <c r="F45" s="17"/>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x14ac:dyDescent="0.25">
      <c r="A46" s="4"/>
      <c r="B46" s="4"/>
      <c r="C46" s="17"/>
      <c r="D46" s="17"/>
      <c r="E46" s="17"/>
      <c r="F46" s="17"/>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x14ac:dyDescent="0.25">
      <c r="A47" s="4"/>
      <c r="B47" s="4"/>
      <c r="C47" s="17"/>
      <c r="D47" s="17"/>
      <c r="E47" s="17"/>
      <c r="F47" s="1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x14ac:dyDescent="0.25">
      <c r="A48" s="4"/>
      <c r="B48" s="4"/>
      <c r="C48" s="17"/>
      <c r="D48" s="17"/>
      <c r="E48" s="17"/>
      <c r="F48" s="1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x14ac:dyDescent="0.25">
      <c r="A49" s="4"/>
      <c r="B49" s="4"/>
      <c r="C49" s="17"/>
      <c r="D49" s="17"/>
      <c r="E49" s="17"/>
      <c r="F49" s="1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x14ac:dyDescent="0.25">
      <c r="A50" s="4"/>
      <c r="B50" s="4"/>
      <c r="C50" s="17"/>
      <c r="D50" s="17"/>
      <c r="E50" s="17"/>
      <c r="F50" s="17"/>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x14ac:dyDescent="0.25">
      <c r="A51" s="4"/>
      <c r="B51" s="4"/>
      <c r="C51" s="17"/>
      <c r="D51" s="17"/>
      <c r="E51" s="17"/>
      <c r="F51" s="17"/>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x14ac:dyDescent="0.25">
      <c r="A52" s="4"/>
      <c r="B52" s="4"/>
      <c r="C52" s="17"/>
      <c r="D52" s="17"/>
      <c r="E52" s="17"/>
      <c r="F52" s="1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x14ac:dyDescent="0.25">
      <c r="A53" s="4"/>
      <c r="B53" s="4"/>
      <c r="C53" s="17"/>
      <c r="D53" s="17"/>
      <c r="E53" s="17"/>
      <c r="F53" s="1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x14ac:dyDescent="0.25">
      <c r="A54" s="4"/>
      <c r="B54" s="4"/>
      <c r="C54" s="17"/>
      <c r="D54" s="17"/>
      <c r="E54" s="17"/>
      <c r="F54" s="17"/>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x14ac:dyDescent="0.25">
      <c r="A55" s="4"/>
      <c r="B55" s="4"/>
      <c r="C55" s="17"/>
      <c r="D55" s="17"/>
      <c r="E55" s="17"/>
      <c r="F55" s="1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x14ac:dyDescent="0.25">
      <c r="A56" s="4"/>
      <c r="B56" s="4"/>
      <c r="C56" s="17"/>
      <c r="D56" s="17"/>
      <c r="E56" s="17"/>
      <c r="F56" s="1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x14ac:dyDescent="0.25">
      <c r="A57" s="4"/>
      <c r="B57" s="4"/>
      <c r="C57" s="17"/>
      <c r="D57" s="17"/>
      <c r="E57" s="17"/>
      <c r="F57" s="17"/>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4"/>
      <c r="C58" s="17"/>
      <c r="D58" s="17"/>
      <c r="E58" s="17"/>
      <c r="F58" s="1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
      <c r="B286" s="4"/>
      <c r="C286" s="17"/>
      <c r="D286" s="17"/>
      <c r="E286" s="17"/>
      <c r="F286" s="17"/>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
      <c r="B287" s="4"/>
      <c r="C287" s="17"/>
      <c r="D287" s="17"/>
      <c r="E287" s="17"/>
      <c r="F287" s="17"/>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row r="288" spans="1:80" x14ac:dyDescent="0.25">
      <c r="A288" s="4"/>
      <c r="B288" s="4"/>
      <c r="C288" s="17"/>
      <c r="D288" s="17"/>
      <c r="E288" s="17"/>
      <c r="F288" s="17"/>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row>
    <row r="289" spans="1:80" x14ac:dyDescent="0.25">
      <c r="A289" s="4"/>
      <c r="B289" s="4"/>
      <c r="C289" s="17"/>
      <c r="D289" s="17"/>
      <c r="E289" s="17"/>
      <c r="F289" s="17"/>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row>
    <row r="290" spans="1:80" x14ac:dyDescent="0.25">
      <c r="A290" s="4"/>
      <c r="B290" s="4"/>
      <c r="C290" s="17"/>
      <c r="D290" s="17"/>
      <c r="E290" s="17"/>
      <c r="F290" s="17"/>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row>
    <row r="291" spans="1:80" x14ac:dyDescent="0.25">
      <c r="A291" s="4"/>
      <c r="B291" s="4"/>
      <c r="C291" s="17"/>
      <c r="D291" s="17"/>
      <c r="E291" s="17"/>
      <c r="F291" s="17"/>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row>
    <row r="292" spans="1:80" x14ac:dyDescent="0.25">
      <c r="A292" s="4"/>
      <c r="B292" s="4"/>
      <c r="C292" s="17"/>
      <c r="D292" s="17"/>
      <c r="E292" s="17"/>
      <c r="F292" s="17"/>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row>
    <row r="293" spans="1:80" x14ac:dyDescent="0.25">
      <c r="A293" s="4"/>
      <c r="B293" s="4"/>
      <c r="C293" s="17"/>
      <c r="D293" s="17"/>
      <c r="E293" s="17"/>
      <c r="F293" s="17"/>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row>
    <row r="294" spans="1:80" x14ac:dyDescent="0.25">
      <c r="A294" s="4"/>
      <c r="B294" s="4"/>
      <c r="C294" s="17"/>
      <c r="D294" s="17"/>
      <c r="E294" s="17"/>
      <c r="F294" s="17"/>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row>
    <row r="295" spans="1:80" x14ac:dyDescent="0.25">
      <c r="A295" s="4"/>
      <c r="B295" s="4"/>
      <c r="C295" s="17"/>
      <c r="D295" s="17"/>
      <c r="E295" s="17"/>
      <c r="F295" s="17"/>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row>
    <row r="296" spans="1:80" x14ac:dyDescent="0.25">
      <c r="A296" s="4"/>
      <c r="B296" s="4"/>
      <c r="C296" s="17"/>
      <c r="D296" s="17"/>
      <c r="E296" s="17"/>
      <c r="F296" s="17"/>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row>
    <row r="297" spans="1:80" x14ac:dyDescent="0.25">
      <c r="A297" s="4"/>
      <c r="B297" s="4"/>
      <c r="C297" s="17"/>
      <c r="D297" s="17"/>
      <c r="E297" s="17"/>
      <c r="F297" s="17"/>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row>
    <row r="298" spans="1:80" x14ac:dyDescent="0.25">
      <c r="A298" s="4"/>
      <c r="B298" s="4"/>
      <c r="C298" s="17"/>
      <c r="D298" s="17"/>
      <c r="E298" s="17"/>
      <c r="F298" s="17"/>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row>
    <row r="299" spans="1:80" x14ac:dyDescent="0.25">
      <c r="A299" s="4"/>
      <c r="B299" s="4"/>
      <c r="C299" s="17"/>
      <c r="D299" s="17"/>
      <c r="E299" s="17"/>
      <c r="F299" s="17"/>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row>
  </sheetData>
  <mergeCells count="26">
    <mergeCell ref="C9:L9"/>
    <mergeCell ref="B14:B21"/>
    <mergeCell ref="C22:C26"/>
    <mergeCell ref="B2:L2"/>
    <mergeCell ref="B3:L3"/>
    <mergeCell ref="B4:L4"/>
    <mergeCell ref="C7:L7"/>
    <mergeCell ref="C8:L8"/>
    <mergeCell ref="B22:B26"/>
    <mergeCell ref="I11:I12"/>
    <mergeCell ref="J11:L11"/>
    <mergeCell ref="J12:J13"/>
    <mergeCell ref="K12:L12"/>
    <mergeCell ref="B11:B13"/>
    <mergeCell ref="C11:C13"/>
    <mergeCell ref="B40:L40"/>
    <mergeCell ref="B41:L41"/>
    <mergeCell ref="B38:L38"/>
    <mergeCell ref="B39:L39"/>
    <mergeCell ref="D11:D13"/>
    <mergeCell ref="E11:F13"/>
    <mergeCell ref="G11:G13"/>
    <mergeCell ref="H11:H13"/>
    <mergeCell ref="D22:D26"/>
    <mergeCell ref="D14:D21"/>
    <mergeCell ref="C14:C21"/>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CB294"/>
  <sheetViews>
    <sheetView tabSelected="1" zoomScale="90" zoomScaleNormal="90" zoomScaleSheetLayoutView="100" workbookViewId="0">
      <selection activeCell="B34" sqref="B34:L34"/>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3.140625"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603</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c r="D7" s="362"/>
      <c r="E7" s="362"/>
      <c r="F7" s="362"/>
      <c r="G7" s="362"/>
      <c r="H7" s="362"/>
      <c r="I7" s="362"/>
      <c r="J7" s="362"/>
      <c r="K7" s="362"/>
      <c r="L7" s="363"/>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c r="D8" s="364"/>
      <c r="E8" s="364"/>
      <c r="F8" s="364"/>
      <c r="G8" s="364"/>
      <c r="H8" s="364"/>
      <c r="I8" s="364"/>
      <c r="J8" s="364"/>
      <c r="K8" s="364"/>
      <c r="L8" s="364"/>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392"/>
      <c r="D9" s="392"/>
      <c r="E9" s="392"/>
      <c r="F9" s="392"/>
      <c r="G9" s="392"/>
      <c r="H9" s="392"/>
      <c r="I9" s="392"/>
      <c r="J9" s="392"/>
      <c r="K9" s="392"/>
      <c r="L9" s="393"/>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68</v>
      </c>
      <c r="C11" s="299" t="s">
        <v>2</v>
      </c>
      <c r="D11" s="299" t="s">
        <v>16</v>
      </c>
      <c r="E11" s="302" t="s">
        <v>14</v>
      </c>
      <c r="F11" s="303"/>
      <c r="G11" s="294" t="s">
        <v>12</v>
      </c>
      <c r="H11" s="299" t="s">
        <v>15</v>
      </c>
      <c r="I11" s="299" t="s">
        <v>3</v>
      </c>
      <c r="J11" s="311" t="s">
        <v>4</v>
      </c>
      <c r="K11" s="313"/>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18" customHeight="1" thickTop="1" x14ac:dyDescent="0.35">
      <c r="A14" s="1"/>
      <c r="B14" s="420" t="s">
        <v>586</v>
      </c>
      <c r="C14" s="384" t="s">
        <v>587</v>
      </c>
      <c r="D14" s="442">
        <v>0.9</v>
      </c>
      <c r="E14" s="81" t="s">
        <v>588</v>
      </c>
      <c r="F14" s="84" t="s">
        <v>593</v>
      </c>
      <c r="G14" s="19"/>
      <c r="H14" s="107" t="s">
        <v>592</v>
      </c>
      <c r="I14" s="21" t="s">
        <v>597</v>
      </c>
      <c r="J14" s="446" t="s">
        <v>601</v>
      </c>
      <c r="K14" s="448" t="s">
        <v>602</v>
      </c>
      <c r="L14" s="91"/>
      <c r="M14" s="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7.25" x14ac:dyDescent="0.35">
      <c r="A15" s="1"/>
      <c r="B15" s="421"/>
      <c r="C15" s="379"/>
      <c r="D15" s="428"/>
      <c r="E15" s="81" t="s">
        <v>589</v>
      </c>
      <c r="F15" s="18" t="s">
        <v>594</v>
      </c>
      <c r="G15" s="19"/>
      <c r="H15" s="108" t="s">
        <v>719</v>
      </c>
      <c r="I15" s="21" t="s">
        <v>598</v>
      </c>
      <c r="J15" s="447"/>
      <c r="K15" s="449"/>
      <c r="L15" s="91"/>
      <c r="M15" s="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7.25" x14ac:dyDescent="0.35">
      <c r="A16" s="1"/>
      <c r="B16" s="421"/>
      <c r="C16" s="379"/>
      <c r="D16" s="428"/>
      <c r="E16" s="81" t="s">
        <v>590</v>
      </c>
      <c r="F16" s="84" t="s">
        <v>595</v>
      </c>
      <c r="G16" s="425" t="s">
        <v>718</v>
      </c>
      <c r="H16" s="450" t="s">
        <v>720</v>
      </c>
      <c r="I16" s="21" t="s">
        <v>599</v>
      </c>
      <c r="J16" s="447"/>
      <c r="K16" s="449"/>
      <c r="L16" s="91"/>
      <c r="M16" s="2"/>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80" ht="17.25" x14ac:dyDescent="0.35">
      <c r="A17" s="1"/>
      <c r="B17" s="421"/>
      <c r="C17" s="379"/>
      <c r="D17" s="428"/>
      <c r="E17" s="36" t="s">
        <v>591</v>
      </c>
      <c r="F17" s="110" t="s">
        <v>596</v>
      </c>
      <c r="G17" s="426"/>
      <c r="H17" s="450"/>
      <c r="I17" s="114" t="s">
        <v>600</v>
      </c>
      <c r="J17" s="447"/>
      <c r="K17" s="449"/>
      <c r="L17" s="188"/>
      <c r="M17" s="2"/>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80" ht="17.25" x14ac:dyDescent="0.35">
      <c r="A18" s="1"/>
      <c r="B18" s="195"/>
      <c r="C18" s="196"/>
      <c r="D18" s="196"/>
      <c r="E18" s="152"/>
      <c r="F18" s="197"/>
      <c r="G18" s="198"/>
      <c r="H18" s="199"/>
      <c r="I18" s="200"/>
      <c r="J18" s="201"/>
      <c r="K18" s="201"/>
      <c r="L18" s="202"/>
      <c r="M18" s="2"/>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80" ht="17.25" x14ac:dyDescent="0.35">
      <c r="A19" s="1"/>
      <c r="B19" s="195"/>
      <c r="C19" s="196"/>
      <c r="D19" s="196"/>
      <c r="E19" s="152"/>
      <c r="F19" s="197"/>
      <c r="G19" s="198"/>
      <c r="H19" s="199"/>
      <c r="I19" s="200"/>
      <c r="J19" s="201"/>
      <c r="K19" s="201"/>
      <c r="L19" s="202"/>
      <c r="M19" s="2"/>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80" ht="17.25" x14ac:dyDescent="0.35">
      <c r="A20" s="1"/>
      <c r="B20" s="195"/>
      <c r="C20" s="196"/>
      <c r="D20" s="196"/>
      <c r="E20" s="152"/>
      <c r="F20" s="203"/>
      <c r="G20" s="198"/>
      <c r="H20" s="199"/>
      <c r="I20" s="200"/>
      <c r="J20" s="201"/>
      <c r="K20" s="201"/>
      <c r="L20" s="202"/>
      <c r="M20" s="2"/>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80" ht="17.25" x14ac:dyDescent="0.35">
      <c r="A21" s="1"/>
      <c r="B21" s="195"/>
      <c r="C21" s="196"/>
      <c r="D21" s="196"/>
      <c r="E21" s="152"/>
      <c r="F21" s="197"/>
      <c r="G21" s="153"/>
      <c r="H21" s="199"/>
      <c r="I21" s="200"/>
      <c r="J21" s="201"/>
      <c r="K21" s="201"/>
      <c r="L21" s="202"/>
      <c r="M21" s="2"/>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80" ht="17.25" x14ac:dyDescent="0.35">
      <c r="A22" s="1"/>
      <c r="B22" s="195"/>
      <c r="C22" s="196"/>
      <c r="D22" s="196"/>
      <c r="E22" s="152"/>
      <c r="F22" s="197"/>
      <c r="G22" s="153"/>
      <c r="H22" s="199"/>
      <c r="I22" s="200"/>
      <c r="J22" s="201"/>
      <c r="K22" s="201"/>
      <c r="L22" s="202"/>
      <c r="M22" s="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80" ht="17.25" x14ac:dyDescent="0.35">
      <c r="A23" s="1"/>
      <c r="B23" s="195"/>
      <c r="C23" s="196"/>
      <c r="D23" s="196"/>
      <c r="E23" s="152"/>
      <c r="F23" s="197"/>
      <c r="G23" s="153"/>
      <c r="H23" s="199"/>
      <c r="I23" s="200"/>
      <c r="J23" s="201"/>
      <c r="K23" s="201"/>
      <c r="L23" s="202"/>
      <c r="M23" s="2"/>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80" ht="17.25" x14ac:dyDescent="0.35">
      <c r="A24" s="1"/>
      <c r="B24" s="195"/>
      <c r="C24" s="196"/>
      <c r="D24" s="196"/>
      <c r="E24" s="152"/>
      <c r="F24" s="197"/>
      <c r="G24" s="153"/>
      <c r="H24" s="199"/>
      <c r="I24" s="200"/>
      <c r="J24" s="201"/>
      <c r="K24" s="201"/>
      <c r="L24" s="204"/>
      <c r="M24" s="2"/>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80" ht="17.25" x14ac:dyDescent="0.35">
      <c r="A25" s="1"/>
      <c r="B25" s="195"/>
      <c r="C25" s="196"/>
      <c r="D25" s="196"/>
      <c r="E25" s="152"/>
      <c r="F25" s="203"/>
      <c r="G25" s="153"/>
      <c r="H25" s="199"/>
      <c r="I25" s="200"/>
      <c r="J25" s="201"/>
      <c r="K25" s="201"/>
      <c r="L25" s="204"/>
      <c r="M25" s="2"/>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80" ht="17.25" x14ac:dyDescent="0.35">
      <c r="A26" s="1"/>
      <c r="B26" s="195"/>
      <c r="C26" s="196"/>
      <c r="D26" s="196"/>
      <c r="E26" s="152"/>
      <c r="F26" s="197"/>
      <c r="G26" s="153"/>
      <c r="H26" s="199"/>
      <c r="I26" s="200"/>
      <c r="J26" s="201"/>
      <c r="K26" s="201"/>
      <c r="L26" s="204"/>
      <c r="M26" s="2"/>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80" ht="17.25" x14ac:dyDescent="0.35">
      <c r="A27" s="1"/>
      <c r="B27" s="195"/>
      <c r="C27" s="196"/>
      <c r="D27" s="196"/>
      <c r="E27" s="152"/>
      <c r="F27" s="197"/>
      <c r="G27" s="153"/>
      <c r="H27" s="199"/>
      <c r="I27" s="200"/>
      <c r="J27" s="201"/>
      <c r="K27" s="201"/>
      <c r="L27" s="204"/>
      <c r="M27" s="2"/>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80" ht="17.25" x14ac:dyDescent="0.35">
      <c r="A28" s="1"/>
      <c r="B28" s="195"/>
      <c r="C28" s="196"/>
      <c r="D28" s="196"/>
      <c r="E28" s="152"/>
      <c r="F28" s="197"/>
      <c r="G28" s="153"/>
      <c r="H28" s="199"/>
      <c r="I28" s="200"/>
      <c r="J28" s="201"/>
      <c r="K28" s="201"/>
      <c r="L28" s="204"/>
      <c r="M28" s="2"/>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80" ht="17.25" x14ac:dyDescent="0.35">
      <c r="A29" s="1"/>
      <c r="B29" s="195"/>
      <c r="C29" s="196"/>
      <c r="D29" s="196"/>
      <c r="E29" s="152"/>
      <c r="F29" s="197"/>
      <c r="G29" s="153"/>
      <c r="H29" s="199"/>
      <c r="I29" s="200"/>
      <c r="J29" s="201"/>
      <c r="K29" s="201"/>
      <c r="L29" s="204"/>
      <c r="M29" s="2"/>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80" ht="15" customHeight="1" x14ac:dyDescent="0.35">
      <c r="A30" s="1"/>
      <c r="B30" s="195"/>
      <c r="C30" s="196"/>
      <c r="D30" s="196"/>
      <c r="E30" s="196"/>
      <c r="F30" s="196"/>
      <c r="G30" s="153"/>
      <c r="H30" s="199"/>
      <c r="I30" s="200"/>
      <c r="J30" s="160"/>
      <c r="K30" s="160"/>
      <c r="L30" s="205"/>
      <c r="M30" s="2"/>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80" ht="17.25" x14ac:dyDescent="0.35">
      <c r="A31" s="1"/>
      <c r="B31" s="189">
        <f>COUNTA(B14:B30)</f>
        <v>1</v>
      </c>
      <c r="C31" s="190"/>
      <c r="D31" s="190"/>
      <c r="E31" s="190"/>
      <c r="F31" s="190"/>
      <c r="G31" s="191">
        <f>COUNTA(G14:G30)</f>
        <v>1</v>
      </c>
      <c r="H31" s="192"/>
      <c r="I31" s="192"/>
      <c r="J31" s="192"/>
      <c r="K31" s="193">
        <f>SUM(K14:K30)</f>
        <v>0</v>
      </c>
      <c r="L31" s="194">
        <f>SUM(L14:L30)</f>
        <v>0</v>
      </c>
      <c r="M31" s="1"/>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ht="17.25" x14ac:dyDescent="0.35">
      <c r="A32" s="1"/>
      <c r="B32" s="1"/>
      <c r="C32" s="1"/>
      <c r="D32" s="1"/>
      <c r="E32" s="1"/>
      <c r="F32" s="1"/>
      <c r="G32" s="1"/>
      <c r="H32" s="1"/>
      <c r="I32" s="1"/>
      <c r="J32" s="1"/>
      <c r="K32" s="1"/>
      <c r="L32" s="1"/>
      <c r="M32" s="1"/>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ht="17.25" x14ac:dyDescent="0.35">
      <c r="A33" s="1"/>
      <c r="B33" s="329"/>
      <c r="C33" s="329"/>
      <c r="D33" s="329"/>
      <c r="E33" s="329"/>
      <c r="F33" s="329"/>
      <c r="G33" s="329"/>
      <c r="H33" s="329"/>
      <c r="I33" s="329"/>
      <c r="J33" s="329"/>
      <c r="K33" s="329"/>
      <c r="L33" s="329"/>
      <c r="M33" s="1"/>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ht="17.25" x14ac:dyDescent="0.35">
      <c r="A34" s="1"/>
      <c r="B34" s="329"/>
      <c r="C34" s="329"/>
      <c r="D34" s="329"/>
      <c r="E34" s="329"/>
      <c r="F34" s="329"/>
      <c r="G34" s="329"/>
      <c r="H34" s="329"/>
      <c r="I34" s="329"/>
      <c r="J34" s="329"/>
      <c r="K34" s="329"/>
      <c r="L34" s="329"/>
      <c r="M34" s="1"/>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ht="17.25" x14ac:dyDescent="0.35">
      <c r="A35" s="1"/>
      <c r="B35" s="329"/>
      <c r="C35" s="329"/>
      <c r="D35" s="329"/>
      <c r="E35" s="329"/>
      <c r="F35" s="329"/>
      <c r="G35" s="329"/>
      <c r="H35" s="329"/>
      <c r="I35" s="329"/>
      <c r="J35" s="329"/>
      <c r="K35" s="329"/>
      <c r="L35" s="329"/>
      <c r="M35" s="1"/>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ht="17.25" x14ac:dyDescent="0.35">
      <c r="A36" s="1"/>
      <c r="B36" s="329"/>
      <c r="C36" s="329"/>
      <c r="D36" s="329"/>
      <c r="E36" s="329"/>
      <c r="F36" s="329"/>
      <c r="G36" s="329"/>
      <c r="H36" s="329"/>
      <c r="I36" s="329"/>
      <c r="J36" s="329"/>
      <c r="K36" s="329"/>
      <c r="L36" s="329"/>
      <c r="M36" s="1"/>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ht="17.25" x14ac:dyDescent="0.35">
      <c r="A37" s="1"/>
      <c r="B37" s="16"/>
      <c r="C37" s="16"/>
      <c r="D37" s="16"/>
      <c r="E37" s="16"/>
      <c r="F37" s="16"/>
      <c r="G37" s="16"/>
      <c r="H37" s="16"/>
      <c r="I37" s="16"/>
      <c r="J37" s="16"/>
      <c r="K37" s="16"/>
      <c r="L37" s="16"/>
      <c r="M37" s="1"/>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x14ac:dyDescent="0.25">
      <c r="A38" s="4"/>
      <c r="B38" s="4"/>
      <c r="C38" s="17"/>
      <c r="D38" s="17"/>
      <c r="E38" s="17"/>
      <c r="F38" s="17"/>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x14ac:dyDescent="0.25">
      <c r="A39" s="4"/>
      <c r="B39" s="4"/>
      <c r="C39" s="17"/>
      <c r="D39" s="17"/>
      <c r="E39" s="17"/>
      <c r="F39" s="1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x14ac:dyDescent="0.25">
      <c r="A40" s="4"/>
      <c r="B40" s="4"/>
      <c r="C40" s="17"/>
      <c r="D40" s="17"/>
      <c r="E40" s="17"/>
      <c r="F40" s="1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x14ac:dyDescent="0.25">
      <c r="A41" s="4"/>
      <c r="B41" s="4"/>
      <c r="C41" s="17"/>
      <c r="D41" s="17"/>
      <c r="E41" s="17"/>
      <c r="F41" s="1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x14ac:dyDescent="0.25">
      <c r="A42" s="4"/>
      <c r="B42" s="4"/>
      <c r="C42" s="17"/>
      <c r="D42" s="17"/>
      <c r="E42" s="17"/>
      <c r="F42" s="1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x14ac:dyDescent="0.25">
      <c r="A43" s="4"/>
      <c r="B43" s="4"/>
      <c r="C43" s="17"/>
      <c r="D43" s="17"/>
      <c r="E43" s="17"/>
      <c r="F43" s="1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x14ac:dyDescent="0.25">
      <c r="A44" s="4"/>
      <c r="B44" s="4"/>
      <c r="C44" s="17"/>
      <c r="D44" s="17"/>
      <c r="E44" s="17"/>
      <c r="F44" s="1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x14ac:dyDescent="0.25">
      <c r="A45" s="4"/>
      <c r="B45" s="4"/>
      <c r="C45" s="17"/>
      <c r="D45" s="17"/>
      <c r="E45" s="17"/>
      <c r="F45" s="17"/>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x14ac:dyDescent="0.25">
      <c r="A46" s="4"/>
      <c r="B46" s="4"/>
      <c r="C46" s="17"/>
      <c r="D46" s="17"/>
      <c r="E46" s="17"/>
      <c r="F46" s="17"/>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x14ac:dyDescent="0.25">
      <c r="A47" s="4"/>
      <c r="B47" s="4"/>
      <c r="C47" s="17"/>
      <c r="D47" s="17"/>
      <c r="E47" s="17"/>
      <c r="F47" s="1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x14ac:dyDescent="0.25">
      <c r="A48" s="4"/>
      <c r="B48" s="4"/>
      <c r="C48" s="17"/>
      <c r="D48" s="17"/>
      <c r="E48" s="17"/>
      <c r="F48" s="1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x14ac:dyDescent="0.25">
      <c r="A49" s="4"/>
      <c r="B49" s="4"/>
      <c r="C49" s="17"/>
      <c r="D49" s="17"/>
      <c r="E49" s="17"/>
      <c r="F49" s="1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x14ac:dyDescent="0.25">
      <c r="A50" s="4"/>
      <c r="B50" s="4"/>
      <c r="C50" s="17"/>
      <c r="D50" s="17"/>
      <c r="E50" s="17"/>
      <c r="F50" s="17"/>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x14ac:dyDescent="0.25">
      <c r="A51" s="4"/>
      <c r="B51" s="4"/>
      <c r="C51" s="17"/>
      <c r="D51" s="17"/>
      <c r="E51" s="17"/>
      <c r="F51" s="17"/>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x14ac:dyDescent="0.25">
      <c r="A52" s="4"/>
      <c r="B52" s="4"/>
      <c r="C52" s="17"/>
      <c r="D52" s="17"/>
      <c r="E52" s="17"/>
      <c r="F52" s="1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x14ac:dyDescent="0.25">
      <c r="A53" s="4"/>
      <c r="B53" s="4"/>
      <c r="C53" s="17"/>
      <c r="D53" s="17"/>
      <c r="E53" s="17"/>
      <c r="F53" s="1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x14ac:dyDescent="0.25">
      <c r="A54" s="4"/>
      <c r="B54" s="4"/>
      <c r="C54" s="17"/>
      <c r="D54" s="17"/>
      <c r="E54" s="17"/>
      <c r="F54" s="17"/>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x14ac:dyDescent="0.25">
      <c r="A55" s="4"/>
      <c r="B55" s="4"/>
      <c r="C55" s="17"/>
      <c r="D55" s="17"/>
      <c r="E55" s="17"/>
      <c r="F55" s="1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x14ac:dyDescent="0.25">
      <c r="A56" s="4"/>
      <c r="B56" s="4"/>
      <c r="C56" s="17"/>
      <c r="D56" s="17"/>
      <c r="E56" s="17"/>
      <c r="F56" s="1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x14ac:dyDescent="0.25">
      <c r="A57" s="4"/>
      <c r="B57" s="4"/>
      <c r="C57" s="17"/>
      <c r="D57" s="17"/>
      <c r="E57" s="17"/>
      <c r="F57" s="17"/>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4"/>
      <c r="C58" s="17"/>
      <c r="D58" s="17"/>
      <c r="E58" s="17"/>
      <c r="F58" s="1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
      <c r="B286" s="4"/>
      <c r="C286" s="17"/>
      <c r="D286" s="17"/>
      <c r="E286" s="17"/>
      <c r="F286" s="17"/>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
      <c r="B287" s="4"/>
      <c r="C287" s="17"/>
      <c r="D287" s="17"/>
      <c r="E287" s="17"/>
      <c r="F287" s="17"/>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row r="288" spans="1:80" x14ac:dyDescent="0.25">
      <c r="A288" s="4"/>
      <c r="B288" s="4"/>
      <c r="C288" s="17"/>
      <c r="D288" s="17"/>
      <c r="E288" s="17"/>
      <c r="F288" s="17"/>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row>
    <row r="289" spans="1:80" x14ac:dyDescent="0.25">
      <c r="A289" s="4"/>
      <c r="B289" s="4"/>
      <c r="C289" s="17"/>
      <c r="D289" s="17"/>
      <c r="E289" s="17"/>
      <c r="F289" s="17"/>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row>
    <row r="290" spans="1:80" x14ac:dyDescent="0.25">
      <c r="A290" s="4"/>
      <c r="B290" s="4"/>
      <c r="C290" s="17"/>
      <c r="D290" s="17"/>
      <c r="E290" s="17"/>
      <c r="F290" s="17"/>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row>
    <row r="291" spans="1:80" x14ac:dyDescent="0.25">
      <c r="A291" s="4"/>
      <c r="B291" s="4"/>
      <c r="C291" s="17"/>
      <c r="D291" s="17"/>
      <c r="E291" s="17"/>
      <c r="F291" s="17"/>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row>
    <row r="292" spans="1:80" x14ac:dyDescent="0.25">
      <c r="A292" s="4"/>
      <c r="B292" s="4"/>
      <c r="C292" s="17"/>
      <c r="D292" s="17"/>
      <c r="E292" s="17"/>
      <c r="F292" s="17"/>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row>
    <row r="293" spans="1:80" x14ac:dyDescent="0.25">
      <c r="A293" s="4"/>
      <c r="B293" s="4"/>
      <c r="C293" s="17"/>
      <c r="D293" s="17"/>
      <c r="E293" s="17"/>
      <c r="F293" s="17"/>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row>
    <row r="294" spans="1:80" x14ac:dyDescent="0.25">
      <c r="A294" s="4"/>
      <c r="B294" s="4"/>
      <c r="C294" s="17"/>
      <c r="D294" s="17"/>
      <c r="E294" s="17"/>
      <c r="F294" s="17"/>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row>
  </sheetData>
  <mergeCells count="27">
    <mergeCell ref="K14:K17"/>
    <mergeCell ref="C9:L9"/>
    <mergeCell ref="C14:C17"/>
    <mergeCell ref="D14:D17"/>
    <mergeCell ref="G16:G17"/>
    <mergeCell ref="H16:H17"/>
    <mergeCell ref="B2:L2"/>
    <mergeCell ref="B3:L3"/>
    <mergeCell ref="B4:L4"/>
    <mergeCell ref="C7:L7"/>
    <mergeCell ref="C8:L8"/>
    <mergeCell ref="B35:L35"/>
    <mergeCell ref="B36:L36"/>
    <mergeCell ref="I11:I12"/>
    <mergeCell ref="J11:L11"/>
    <mergeCell ref="J12:J13"/>
    <mergeCell ref="K12:L12"/>
    <mergeCell ref="B33:L33"/>
    <mergeCell ref="B34:L34"/>
    <mergeCell ref="B11:B13"/>
    <mergeCell ref="C11:C13"/>
    <mergeCell ref="D11:D13"/>
    <mergeCell ref="E11:F13"/>
    <mergeCell ref="G11:G13"/>
    <mergeCell ref="H11:H13"/>
    <mergeCell ref="B14:B17"/>
    <mergeCell ref="J14:J17"/>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CA306"/>
  <sheetViews>
    <sheetView showGridLines="0" zoomScale="90" zoomScaleNormal="90" zoomScaleSheetLayoutView="100" workbookViewId="0">
      <selection activeCell="M14" sqref="M14:M20"/>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49.7109375" customWidth="1"/>
  </cols>
  <sheetData>
    <row r="1" spans="1:74" ht="17.25" x14ac:dyDescent="0.35">
      <c r="A1" s="1"/>
      <c r="B1" s="2"/>
      <c r="C1" s="2"/>
      <c r="D1" s="2"/>
      <c r="E1" s="2"/>
      <c r="F1" s="2"/>
      <c r="G1" s="2"/>
      <c r="H1" s="2"/>
      <c r="I1" s="3"/>
      <c r="J1" s="2"/>
      <c r="K1" s="2"/>
      <c r="L1" s="3"/>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24.75" x14ac:dyDescent="0.5">
      <c r="A2" s="1"/>
      <c r="B2" s="292" t="s">
        <v>0</v>
      </c>
      <c r="C2" s="292"/>
      <c r="D2" s="292"/>
      <c r="E2" s="292"/>
      <c r="F2" s="292"/>
      <c r="G2" s="292"/>
      <c r="H2" s="292"/>
      <c r="I2" s="292"/>
      <c r="J2" s="292"/>
      <c r="K2" s="292"/>
      <c r="L2" s="292"/>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24.75" x14ac:dyDescent="0.5">
      <c r="A3" s="1"/>
      <c r="B3" s="292" t="s">
        <v>17</v>
      </c>
      <c r="C3" s="292"/>
      <c r="D3" s="292"/>
      <c r="E3" s="292"/>
      <c r="F3" s="292"/>
      <c r="G3" s="292"/>
      <c r="H3" s="292"/>
      <c r="I3" s="292"/>
      <c r="J3" s="292"/>
      <c r="K3" s="292"/>
      <c r="L3" s="292"/>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row>
    <row r="4" spans="1:74" ht="24.75" x14ac:dyDescent="0.5">
      <c r="A4" s="1"/>
      <c r="B4" s="293" t="s">
        <v>64</v>
      </c>
      <c r="C4" s="293"/>
      <c r="D4" s="293"/>
      <c r="E4" s="293"/>
      <c r="F4" s="293"/>
      <c r="G4" s="293"/>
      <c r="H4" s="293"/>
      <c r="I4" s="293"/>
      <c r="J4" s="293"/>
      <c r="K4" s="293"/>
      <c r="L4" s="293"/>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ht="15" customHeight="1" x14ac:dyDescent="0.45">
      <c r="A5" s="1"/>
      <c r="B5" s="5"/>
      <c r="C5" s="6"/>
      <c r="D5" s="6"/>
      <c r="E5" s="6"/>
      <c r="F5" s="6"/>
      <c r="G5" s="6"/>
      <c r="H5" s="6"/>
      <c r="I5" s="6"/>
      <c r="J5" s="7"/>
      <c r="K5" s="7"/>
      <c r="L5" s="8"/>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5" customHeight="1" thickBot="1" x14ac:dyDescent="0.5">
      <c r="A6" s="1"/>
      <c r="B6" s="5"/>
      <c r="C6" s="6"/>
      <c r="D6" s="6"/>
      <c r="E6" s="6"/>
      <c r="F6" s="6"/>
      <c r="G6" s="6"/>
      <c r="H6" s="6"/>
      <c r="I6" s="6"/>
      <c r="J6" s="7"/>
      <c r="K6" s="7"/>
      <c r="L6" s="8"/>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5" customHeight="1" thickTop="1" x14ac:dyDescent="0.35">
      <c r="A7" s="1"/>
      <c r="B7" s="30" t="s">
        <v>10</v>
      </c>
      <c r="C7" s="362" t="s">
        <v>65</v>
      </c>
      <c r="D7" s="362"/>
      <c r="E7" s="362"/>
      <c r="F7" s="362"/>
      <c r="G7" s="362"/>
      <c r="H7" s="362"/>
      <c r="I7" s="362"/>
      <c r="J7" s="362"/>
      <c r="K7" s="362"/>
      <c r="L7" s="363"/>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5" customHeight="1" x14ac:dyDescent="0.35">
      <c r="A8" s="1"/>
      <c r="B8" s="26" t="s">
        <v>11</v>
      </c>
      <c r="C8" s="364" t="s">
        <v>404</v>
      </c>
      <c r="D8" s="364"/>
      <c r="E8" s="364"/>
      <c r="F8" s="364"/>
      <c r="G8" s="364"/>
      <c r="H8" s="364"/>
      <c r="I8" s="364"/>
      <c r="J8" s="364"/>
      <c r="K8" s="364"/>
      <c r="L8" s="36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5" customHeight="1" x14ac:dyDescent="0.35">
      <c r="A9" s="1"/>
      <c r="B9" s="27" t="s">
        <v>67</v>
      </c>
      <c r="C9" s="360" t="s">
        <v>66</v>
      </c>
      <c r="D9" s="360"/>
      <c r="E9" s="360"/>
      <c r="F9" s="360"/>
      <c r="G9" s="360"/>
      <c r="H9" s="360"/>
      <c r="I9" s="360"/>
      <c r="J9" s="360"/>
      <c r="K9" s="360"/>
      <c r="L9" s="361"/>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5" customHeight="1" x14ac:dyDescent="0.45">
      <c r="A10" s="1"/>
      <c r="B10" s="31"/>
      <c r="C10" s="6"/>
      <c r="D10" s="6"/>
      <c r="E10" s="6"/>
      <c r="F10" s="6"/>
      <c r="G10" s="6"/>
      <c r="H10" s="6"/>
      <c r="I10" s="6"/>
      <c r="J10" s="7"/>
      <c r="K10" s="7"/>
      <c r="L10" s="8"/>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7.25" customHeight="1" x14ac:dyDescent="0.35">
      <c r="A11" s="1"/>
      <c r="B11" s="299" t="s">
        <v>68</v>
      </c>
      <c r="C11" s="299" t="s">
        <v>2</v>
      </c>
      <c r="D11" s="299" t="s">
        <v>16</v>
      </c>
      <c r="E11" s="302" t="s">
        <v>14</v>
      </c>
      <c r="F11" s="303"/>
      <c r="G11" s="294" t="s">
        <v>12</v>
      </c>
      <c r="H11" s="299" t="s">
        <v>15</v>
      </c>
      <c r="I11" s="299" t="s">
        <v>3</v>
      </c>
      <c r="J11" s="311" t="s">
        <v>4</v>
      </c>
      <c r="K11" s="313"/>
      <c r="L11" s="312"/>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7.25" x14ac:dyDescent="0.35">
      <c r="A12" s="1"/>
      <c r="B12" s="300"/>
      <c r="C12" s="300"/>
      <c r="D12" s="300"/>
      <c r="E12" s="304"/>
      <c r="F12" s="305"/>
      <c r="G12" s="295"/>
      <c r="H12" s="300"/>
      <c r="I12" s="300"/>
      <c r="J12" s="299" t="s">
        <v>5</v>
      </c>
      <c r="K12" s="311" t="s">
        <v>6</v>
      </c>
      <c r="L12" s="312"/>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27.75" thickBot="1" x14ac:dyDescent="0.4">
      <c r="A13" s="1"/>
      <c r="B13" s="301"/>
      <c r="C13" s="301"/>
      <c r="D13" s="301"/>
      <c r="E13" s="306"/>
      <c r="F13" s="307"/>
      <c r="G13" s="296"/>
      <c r="H13" s="301"/>
      <c r="I13" s="29" t="s">
        <v>7</v>
      </c>
      <c r="J13" s="301"/>
      <c r="K13" s="28" t="s">
        <v>8</v>
      </c>
      <c r="L13" s="28" t="s">
        <v>9</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30.75" thickTop="1" x14ac:dyDescent="0.35">
      <c r="A14" s="1"/>
      <c r="B14" s="344" t="s">
        <v>572</v>
      </c>
      <c r="C14" s="338" t="s">
        <v>377</v>
      </c>
      <c r="D14" s="345">
        <v>2</v>
      </c>
      <c r="E14" s="63" t="s">
        <v>378</v>
      </c>
      <c r="F14" s="56" t="s">
        <v>379</v>
      </c>
      <c r="G14" s="56" t="s">
        <v>380</v>
      </c>
      <c r="H14" s="64" t="s">
        <v>381</v>
      </c>
      <c r="I14" s="93" t="s">
        <v>606</v>
      </c>
      <c r="J14" s="356" t="s">
        <v>601</v>
      </c>
      <c r="K14" s="65" t="s">
        <v>382</v>
      </c>
      <c r="L14" s="66"/>
      <c r="M14" s="341"/>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30" x14ac:dyDescent="0.35">
      <c r="A15" s="1"/>
      <c r="B15" s="344"/>
      <c r="C15" s="339"/>
      <c r="D15" s="346"/>
      <c r="E15" s="63" t="s">
        <v>383</v>
      </c>
      <c r="F15" s="56" t="s">
        <v>384</v>
      </c>
      <c r="G15" s="56" t="s">
        <v>385</v>
      </c>
      <c r="H15" s="64" t="s">
        <v>386</v>
      </c>
      <c r="I15" s="93" t="s">
        <v>607</v>
      </c>
      <c r="J15" s="357"/>
      <c r="K15" s="65" t="s">
        <v>24</v>
      </c>
      <c r="L15" s="66"/>
      <c r="M15" s="341"/>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30" x14ac:dyDescent="0.35">
      <c r="A16" s="1"/>
      <c r="B16" s="344"/>
      <c r="C16" s="339"/>
      <c r="D16" s="346"/>
      <c r="E16" s="63" t="s">
        <v>387</v>
      </c>
      <c r="F16" s="56" t="s">
        <v>388</v>
      </c>
      <c r="G16" s="56" t="s">
        <v>389</v>
      </c>
      <c r="H16" s="64" t="s">
        <v>390</v>
      </c>
      <c r="I16" s="93" t="s">
        <v>608</v>
      </c>
      <c r="J16" s="357"/>
      <c r="K16" s="65" t="s">
        <v>382</v>
      </c>
      <c r="L16" s="66"/>
      <c r="M16" s="341"/>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ht="17.25" x14ac:dyDescent="0.35">
      <c r="A17" s="1"/>
      <c r="B17" s="344"/>
      <c r="C17" s="339"/>
      <c r="D17" s="346"/>
      <c r="E17" s="63" t="s">
        <v>391</v>
      </c>
      <c r="F17" s="56" t="s">
        <v>392</v>
      </c>
      <c r="G17" s="56" t="s">
        <v>393</v>
      </c>
      <c r="H17" s="64" t="s">
        <v>386</v>
      </c>
      <c r="I17" s="92" t="s">
        <v>609</v>
      </c>
      <c r="J17" s="357"/>
      <c r="K17" s="65" t="s">
        <v>24</v>
      </c>
      <c r="L17" s="66"/>
      <c r="M17" s="341"/>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1:74" ht="30" x14ac:dyDescent="0.35">
      <c r="A18" s="1"/>
      <c r="B18" s="344"/>
      <c r="C18" s="339"/>
      <c r="D18" s="346"/>
      <c r="E18" s="63" t="s">
        <v>394</v>
      </c>
      <c r="F18" s="56" t="s">
        <v>395</v>
      </c>
      <c r="G18" s="56" t="s">
        <v>396</v>
      </c>
      <c r="H18" s="64" t="s">
        <v>390</v>
      </c>
      <c r="I18" s="92" t="s">
        <v>610</v>
      </c>
      <c r="J18" s="357"/>
      <c r="K18" s="65" t="s">
        <v>382</v>
      </c>
      <c r="L18" s="66"/>
      <c r="M18" s="341"/>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1:74" ht="30" x14ac:dyDescent="0.35">
      <c r="A19" s="1"/>
      <c r="B19" s="344"/>
      <c r="C19" s="339"/>
      <c r="D19" s="346"/>
      <c r="E19" s="63" t="s">
        <v>397</v>
      </c>
      <c r="F19" s="56" t="s">
        <v>398</v>
      </c>
      <c r="G19" s="56" t="s">
        <v>399</v>
      </c>
      <c r="H19" s="64" t="s">
        <v>386</v>
      </c>
      <c r="I19" s="92" t="s">
        <v>605</v>
      </c>
      <c r="J19" s="357"/>
      <c r="K19" s="65" t="s">
        <v>24</v>
      </c>
      <c r="L19" s="66"/>
      <c r="M19" s="341"/>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4" ht="45" x14ac:dyDescent="0.35">
      <c r="A20" s="1"/>
      <c r="B20" s="344"/>
      <c r="C20" s="340"/>
      <c r="D20" s="347"/>
      <c r="E20" s="63" t="s">
        <v>400</v>
      </c>
      <c r="F20" s="56" t="s">
        <v>401</v>
      </c>
      <c r="G20" s="56" t="s">
        <v>402</v>
      </c>
      <c r="H20" s="64" t="s">
        <v>403</v>
      </c>
      <c r="I20" s="92" t="s">
        <v>611</v>
      </c>
      <c r="J20" s="358"/>
      <c r="K20" s="65" t="s">
        <v>382</v>
      </c>
      <c r="L20" s="66"/>
      <c r="M20" s="341"/>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ht="17.25" customHeight="1" x14ac:dyDescent="0.35">
      <c r="A21" s="1"/>
      <c r="B21" s="352" t="s">
        <v>604</v>
      </c>
      <c r="C21" s="338" t="s">
        <v>405</v>
      </c>
      <c r="D21" s="355">
        <v>0.95</v>
      </c>
      <c r="E21" s="67" t="s">
        <v>422</v>
      </c>
      <c r="F21" s="9" t="s">
        <v>408</v>
      </c>
      <c r="G21" s="54" t="s">
        <v>409</v>
      </c>
      <c r="H21" s="41" t="s">
        <v>410</v>
      </c>
      <c r="I21" s="92" t="s">
        <v>615</v>
      </c>
      <c r="J21" s="68"/>
      <c r="K21" s="69" t="s">
        <v>382</v>
      </c>
      <c r="L21" s="70" t="s">
        <v>411</v>
      </c>
      <c r="M21" s="333"/>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row>
    <row r="22" spans="1:74" ht="45" x14ac:dyDescent="0.35">
      <c r="A22" s="1"/>
      <c r="B22" s="353"/>
      <c r="C22" s="339"/>
      <c r="D22" s="339"/>
      <c r="E22" s="348" t="s">
        <v>423</v>
      </c>
      <c r="F22" s="350" t="s">
        <v>412</v>
      </c>
      <c r="G22" s="71" t="s">
        <v>413</v>
      </c>
      <c r="H22" s="45" t="s">
        <v>414</v>
      </c>
      <c r="I22" s="342" t="s">
        <v>616</v>
      </c>
      <c r="J22" s="68"/>
      <c r="K22" s="72" t="s">
        <v>415</v>
      </c>
      <c r="L22" s="73" t="s">
        <v>416</v>
      </c>
      <c r="M22" s="333"/>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1:74" ht="30" x14ac:dyDescent="0.35">
      <c r="A23" s="1"/>
      <c r="B23" s="353"/>
      <c r="C23" s="339"/>
      <c r="D23" s="339"/>
      <c r="E23" s="349"/>
      <c r="F23" s="351"/>
      <c r="G23" s="71" t="s">
        <v>417</v>
      </c>
      <c r="H23" s="45" t="s">
        <v>414</v>
      </c>
      <c r="I23" s="343"/>
      <c r="J23" s="68"/>
      <c r="K23" s="72" t="s">
        <v>418</v>
      </c>
      <c r="L23" s="73" t="s">
        <v>416</v>
      </c>
      <c r="M23" s="33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1:74" ht="45" x14ac:dyDescent="0.35">
      <c r="A24" s="1"/>
      <c r="B24" s="354"/>
      <c r="C24" s="339"/>
      <c r="D24" s="339"/>
      <c r="E24" s="67" t="s">
        <v>424</v>
      </c>
      <c r="F24" s="9" t="s">
        <v>419</v>
      </c>
      <c r="G24" s="54" t="s">
        <v>420</v>
      </c>
      <c r="H24" s="41" t="s">
        <v>421</v>
      </c>
      <c r="I24" s="92" t="s">
        <v>612</v>
      </c>
      <c r="J24" s="68"/>
      <c r="K24" s="69"/>
      <c r="L24" s="70" t="s">
        <v>425</v>
      </c>
      <c r="M24" s="333"/>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1:74" ht="30" x14ac:dyDescent="0.35">
      <c r="A25" s="1"/>
      <c r="B25" s="334" t="s">
        <v>406</v>
      </c>
      <c r="C25" s="335" t="s">
        <v>407</v>
      </c>
      <c r="D25" s="338">
        <v>2</v>
      </c>
      <c r="E25" s="74" t="s">
        <v>426</v>
      </c>
      <c r="F25" s="75" t="s">
        <v>427</v>
      </c>
      <c r="G25" s="56" t="s">
        <v>380</v>
      </c>
      <c r="H25" s="64" t="s">
        <v>381</v>
      </c>
      <c r="I25" s="93" t="s">
        <v>606</v>
      </c>
      <c r="J25" s="68"/>
      <c r="K25" s="87"/>
      <c r="L25" s="88"/>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row>
    <row r="26" spans="1:74" ht="30" x14ac:dyDescent="0.35">
      <c r="A26" s="1"/>
      <c r="B26" s="334"/>
      <c r="C26" s="336"/>
      <c r="D26" s="339"/>
      <c r="E26" s="74" t="s">
        <v>428</v>
      </c>
      <c r="F26" s="75" t="s">
        <v>384</v>
      </c>
      <c r="G26" s="56" t="s">
        <v>385</v>
      </c>
      <c r="H26" s="64" t="s">
        <v>386</v>
      </c>
      <c r="I26" s="93" t="s">
        <v>607</v>
      </c>
      <c r="J26" s="68"/>
      <c r="K26" s="87"/>
      <c r="L26" s="88"/>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1:74" ht="30" x14ac:dyDescent="0.35">
      <c r="A27" s="1"/>
      <c r="B27" s="334"/>
      <c r="C27" s="336"/>
      <c r="D27" s="339"/>
      <c r="E27" s="74" t="s">
        <v>429</v>
      </c>
      <c r="F27" s="75" t="s">
        <v>388</v>
      </c>
      <c r="G27" s="56" t="s">
        <v>389</v>
      </c>
      <c r="H27" s="64" t="s">
        <v>390</v>
      </c>
      <c r="I27" s="93" t="s">
        <v>608</v>
      </c>
      <c r="J27" s="68"/>
      <c r="K27" s="87"/>
      <c r="L27" s="88"/>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1:74" ht="17.25" x14ac:dyDescent="0.35">
      <c r="A28" s="1"/>
      <c r="B28" s="334"/>
      <c r="C28" s="336"/>
      <c r="D28" s="339"/>
      <c r="E28" s="74" t="s">
        <v>430</v>
      </c>
      <c r="F28" s="75" t="s">
        <v>392</v>
      </c>
      <c r="G28" s="56" t="s">
        <v>393</v>
      </c>
      <c r="H28" s="64" t="s">
        <v>386</v>
      </c>
      <c r="I28" s="92" t="s">
        <v>609</v>
      </c>
      <c r="J28" s="68"/>
      <c r="K28" s="87"/>
      <c r="L28" s="88"/>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4" ht="30" x14ac:dyDescent="0.35">
      <c r="A29" s="1"/>
      <c r="B29" s="334"/>
      <c r="C29" s="336"/>
      <c r="D29" s="339"/>
      <c r="E29" s="74" t="s">
        <v>431</v>
      </c>
      <c r="F29" s="75" t="s">
        <v>395</v>
      </c>
      <c r="G29" s="56" t="s">
        <v>396</v>
      </c>
      <c r="H29" s="64" t="s">
        <v>390</v>
      </c>
      <c r="I29" s="92" t="s">
        <v>610</v>
      </c>
      <c r="J29" s="68"/>
      <c r="K29" s="87"/>
      <c r="L29" s="88"/>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row>
    <row r="30" spans="1:74" ht="30" x14ac:dyDescent="0.35">
      <c r="A30" s="1"/>
      <c r="B30" s="334"/>
      <c r="C30" s="336"/>
      <c r="D30" s="339"/>
      <c r="E30" s="74" t="s">
        <v>430</v>
      </c>
      <c r="F30" s="75" t="s">
        <v>398</v>
      </c>
      <c r="G30" s="56" t="s">
        <v>399</v>
      </c>
      <c r="H30" s="64" t="s">
        <v>386</v>
      </c>
      <c r="I30" s="92" t="s">
        <v>605</v>
      </c>
      <c r="J30" s="68"/>
      <c r="K30" s="87"/>
      <c r="L30" s="88"/>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spans="1:74" ht="45" x14ac:dyDescent="0.35">
      <c r="A31" s="1"/>
      <c r="B31" s="334"/>
      <c r="C31" s="337"/>
      <c r="D31" s="340"/>
      <c r="E31" s="74" t="s">
        <v>432</v>
      </c>
      <c r="F31" s="75" t="s">
        <v>401</v>
      </c>
      <c r="G31" s="56" t="s">
        <v>402</v>
      </c>
      <c r="H31" s="64" t="s">
        <v>403</v>
      </c>
      <c r="I31" s="92" t="s">
        <v>611</v>
      </c>
      <c r="J31" s="68"/>
      <c r="K31" s="87"/>
      <c r="L31" s="88"/>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row>
    <row r="32" spans="1:74" ht="37.5" customHeight="1" x14ac:dyDescent="0.35">
      <c r="A32" s="1"/>
      <c r="B32" s="323" t="s">
        <v>321</v>
      </c>
      <c r="C32" s="359" t="s">
        <v>40</v>
      </c>
      <c r="D32" s="325">
        <v>0.95</v>
      </c>
      <c r="E32" s="162" t="s">
        <v>41</v>
      </c>
      <c r="F32" s="208" t="s">
        <v>42</v>
      </c>
      <c r="G32" s="208" t="s">
        <v>43</v>
      </c>
      <c r="H32" s="206" t="s">
        <v>44</v>
      </c>
      <c r="I32" s="207" t="s">
        <v>606</v>
      </c>
      <c r="J32" s="327"/>
      <c r="K32" s="328" t="s">
        <v>34</v>
      </c>
      <c r="L32" s="209"/>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spans="1:79" ht="48.75" customHeight="1" x14ac:dyDescent="0.35">
      <c r="A33" s="1"/>
      <c r="B33" s="323"/>
      <c r="C33" s="359"/>
      <c r="D33" s="326"/>
      <c r="E33" s="162" t="s">
        <v>45</v>
      </c>
      <c r="F33" s="208" t="s">
        <v>966</v>
      </c>
      <c r="G33" s="208" t="s">
        <v>967</v>
      </c>
      <c r="H33" s="206" t="s">
        <v>968</v>
      </c>
      <c r="I33" s="207" t="s">
        <v>971</v>
      </c>
      <c r="J33" s="327"/>
      <c r="K33" s="328"/>
      <c r="L33" s="209"/>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row>
    <row r="34" spans="1:79" ht="41.25" customHeight="1" x14ac:dyDescent="0.35">
      <c r="A34" s="1"/>
      <c r="B34" s="323"/>
      <c r="C34" s="359"/>
      <c r="D34" s="326"/>
      <c r="E34" s="162" t="s">
        <v>47</v>
      </c>
      <c r="F34" s="208" t="s">
        <v>48</v>
      </c>
      <c r="G34" s="208" t="s">
        <v>49</v>
      </c>
      <c r="H34" s="206" t="s">
        <v>969</v>
      </c>
      <c r="I34" s="207">
        <v>43262</v>
      </c>
      <c r="J34" s="327"/>
      <c r="K34" s="328"/>
      <c r="L34" s="209"/>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spans="1:79" ht="22.5" customHeight="1" x14ac:dyDescent="0.35">
      <c r="A35" s="1"/>
      <c r="B35" s="323"/>
      <c r="C35" s="359"/>
      <c r="D35" s="326"/>
      <c r="E35" s="162" t="s">
        <v>50</v>
      </c>
      <c r="F35" s="208" t="s">
        <v>51</v>
      </c>
      <c r="G35" s="208" t="s">
        <v>52</v>
      </c>
      <c r="H35" s="206" t="s">
        <v>970</v>
      </c>
      <c r="I35" s="207">
        <v>43280</v>
      </c>
      <c r="J35" s="327"/>
      <c r="K35" s="328"/>
      <c r="L35" s="209"/>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spans="1:79" ht="24" customHeight="1" x14ac:dyDescent="0.35">
      <c r="A36" s="1"/>
      <c r="B36" s="323"/>
      <c r="C36" s="359"/>
      <c r="D36" s="326"/>
      <c r="E36" s="162" t="s">
        <v>53</v>
      </c>
      <c r="F36" s="208" t="s">
        <v>54</v>
      </c>
      <c r="G36" s="166" t="s">
        <v>55</v>
      </c>
      <c r="H36" s="206" t="s">
        <v>970</v>
      </c>
      <c r="I36" s="207">
        <v>43280</v>
      </c>
      <c r="J36" s="327"/>
      <c r="K36" s="328"/>
      <c r="L36" s="209"/>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spans="1:79" ht="44.25" customHeight="1" x14ac:dyDescent="0.35">
      <c r="A37" s="1"/>
      <c r="B37" s="323" t="s">
        <v>58</v>
      </c>
      <c r="C37" s="323" t="s">
        <v>59</v>
      </c>
      <c r="D37" s="325">
        <v>1</v>
      </c>
      <c r="E37" s="152" t="s">
        <v>332</v>
      </c>
      <c r="F37" s="208" t="s">
        <v>333</v>
      </c>
      <c r="G37" s="208" t="s">
        <v>965</v>
      </c>
      <c r="H37" s="206" t="s">
        <v>970</v>
      </c>
      <c r="I37" s="207">
        <v>43388</v>
      </c>
      <c r="J37" s="22"/>
      <c r="K37" s="22"/>
      <c r="L37" s="22"/>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row>
    <row r="38" spans="1:79" ht="35.25" customHeight="1" x14ac:dyDescent="0.35">
      <c r="A38" s="1"/>
      <c r="B38" s="323"/>
      <c r="C38" s="323"/>
      <c r="D38" s="326"/>
      <c r="E38" s="152" t="s">
        <v>334</v>
      </c>
      <c r="F38" s="208" t="s">
        <v>335</v>
      </c>
      <c r="G38" s="208" t="s">
        <v>328</v>
      </c>
      <c r="H38" s="206" t="s">
        <v>970</v>
      </c>
      <c r="I38" s="207">
        <v>43403</v>
      </c>
      <c r="J38" s="22"/>
      <c r="K38" s="22"/>
      <c r="L38" s="22"/>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row>
    <row r="39" spans="1:79" ht="69.75" customHeight="1" x14ac:dyDescent="0.35">
      <c r="A39" s="1"/>
      <c r="B39" s="323"/>
      <c r="C39" s="323"/>
      <c r="D39" s="326"/>
      <c r="E39" s="152" t="s">
        <v>336</v>
      </c>
      <c r="F39" s="208" t="s">
        <v>337</v>
      </c>
      <c r="G39" s="208" t="s">
        <v>331</v>
      </c>
      <c r="H39" s="206" t="s">
        <v>970</v>
      </c>
      <c r="I39" s="207">
        <v>43403</v>
      </c>
      <c r="J39" s="22"/>
      <c r="K39" s="22"/>
      <c r="L39" s="22"/>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row>
    <row r="40" spans="1:79" ht="15" customHeight="1" x14ac:dyDescent="0.35">
      <c r="A40" s="1"/>
      <c r="B40" s="25"/>
      <c r="C40" s="23"/>
      <c r="D40" s="23"/>
      <c r="E40" s="23"/>
      <c r="F40" s="23"/>
      <c r="G40" s="19"/>
      <c r="H40" s="20"/>
      <c r="I40" s="21"/>
      <c r="J40" s="22"/>
      <c r="K40" s="22"/>
      <c r="L40" s="22"/>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79" ht="15" customHeight="1" x14ac:dyDescent="0.35">
      <c r="A41" s="1"/>
      <c r="B41" s="25"/>
      <c r="C41" s="23"/>
      <c r="D41" s="23"/>
      <c r="E41" s="23"/>
      <c r="F41" s="23"/>
      <c r="G41" s="9"/>
      <c r="H41" s="20"/>
      <c r="I41" s="21"/>
      <c r="J41" s="22"/>
      <c r="K41" s="22"/>
      <c r="L41" s="22"/>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spans="1:79" ht="15" customHeight="1" x14ac:dyDescent="0.35">
      <c r="A42" s="1"/>
      <c r="B42" s="25"/>
      <c r="C42" s="23"/>
      <c r="D42" s="23"/>
      <c r="E42" s="23"/>
      <c r="F42" s="23"/>
      <c r="G42" s="9"/>
      <c r="H42" s="20"/>
      <c r="I42" s="21"/>
      <c r="J42" s="22"/>
      <c r="K42" s="22"/>
      <c r="L42" s="2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spans="1:79" ht="17.25" x14ac:dyDescent="0.35">
      <c r="A43" s="1"/>
      <c r="B43" s="10">
        <f>COUNTA(B14:B42)</f>
        <v>5</v>
      </c>
      <c r="C43" s="12"/>
      <c r="D43" s="12"/>
      <c r="E43" s="12"/>
      <c r="F43" s="12"/>
      <c r="G43" s="11">
        <f>COUNTA(G14:G42)</f>
        <v>26</v>
      </c>
      <c r="H43" s="13"/>
      <c r="I43" s="13"/>
      <c r="J43" s="13"/>
      <c r="K43" s="14">
        <f>SUM(K14:K42)</f>
        <v>0</v>
      </c>
      <c r="L43" s="15">
        <f>SUM(L14:L42)</f>
        <v>0</v>
      </c>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row>
    <row r="44" spans="1:79" ht="17.25" x14ac:dyDescent="0.35">
      <c r="A44" s="1"/>
      <c r="B44" s="1"/>
      <c r="C44" s="1"/>
      <c r="D44" s="1"/>
      <c r="E44" s="1"/>
      <c r="F44" s="1"/>
      <c r="G44" s="1"/>
      <c r="H44" s="1"/>
      <c r="I44" s="1"/>
      <c r="J44" s="1"/>
      <c r="K44" s="1"/>
      <c r="L44" s="1"/>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row>
    <row r="45" spans="1:79" ht="17.25" x14ac:dyDescent="0.35">
      <c r="A45" s="1"/>
      <c r="B45" s="329"/>
      <c r="C45" s="329"/>
      <c r="D45" s="329"/>
      <c r="E45" s="329"/>
      <c r="F45" s="329"/>
      <c r="G45" s="329"/>
      <c r="H45" s="329"/>
      <c r="I45" s="329"/>
      <c r="J45" s="329"/>
      <c r="K45" s="329"/>
      <c r="L45" s="329"/>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row>
    <row r="46" spans="1:79" ht="17.25" x14ac:dyDescent="0.35">
      <c r="A46" s="1"/>
      <c r="B46" s="329"/>
      <c r="C46" s="329"/>
      <c r="D46" s="329"/>
      <c r="E46" s="329"/>
      <c r="F46" s="329"/>
      <c r="G46" s="329"/>
      <c r="H46" s="329"/>
      <c r="I46" s="329"/>
      <c r="J46" s="329"/>
      <c r="K46" s="329"/>
      <c r="L46" s="329"/>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row>
    <row r="47" spans="1:79" ht="17.25" x14ac:dyDescent="0.35">
      <c r="A47" s="1"/>
      <c r="B47" s="329"/>
      <c r="C47" s="329"/>
      <c r="D47" s="329"/>
      <c r="E47" s="329"/>
      <c r="F47" s="329"/>
      <c r="G47" s="329"/>
      <c r="H47" s="329"/>
      <c r="I47" s="329"/>
      <c r="J47" s="329"/>
      <c r="K47" s="329"/>
      <c r="L47" s="329"/>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row>
    <row r="48" spans="1:79" ht="17.25" x14ac:dyDescent="0.35">
      <c r="A48" s="1"/>
      <c r="B48" s="329"/>
      <c r="C48" s="329"/>
      <c r="D48" s="329"/>
      <c r="E48" s="329"/>
      <c r="F48" s="329"/>
      <c r="G48" s="329"/>
      <c r="H48" s="329"/>
      <c r="I48" s="329"/>
      <c r="J48" s="329"/>
      <c r="K48" s="329"/>
      <c r="L48" s="329"/>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row>
    <row r="49" spans="1:79" ht="17.25" x14ac:dyDescent="0.35">
      <c r="A49" s="1"/>
      <c r="B49" s="16"/>
      <c r="C49" s="16"/>
      <c r="D49" s="16"/>
      <c r="E49" s="16"/>
      <c r="F49" s="16"/>
      <c r="G49" s="16"/>
      <c r="H49" s="16"/>
      <c r="I49" s="16"/>
      <c r="J49" s="16"/>
      <c r="K49" s="16"/>
      <c r="L49" s="16"/>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row>
    <row r="50" spans="1:79" x14ac:dyDescent="0.25">
      <c r="A50" s="4"/>
      <c r="B50" s="4"/>
      <c r="C50" s="17"/>
      <c r="D50" s="17"/>
      <c r="E50" s="17"/>
      <c r="F50" s="17"/>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row>
    <row r="51" spans="1:79" x14ac:dyDescent="0.25">
      <c r="A51" s="4"/>
      <c r="B51" s="4"/>
      <c r="C51" s="17"/>
      <c r="D51" s="17"/>
      <c r="E51" s="17"/>
      <c r="F51" s="17"/>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row>
    <row r="52" spans="1:79" x14ac:dyDescent="0.25">
      <c r="A52" s="4"/>
      <c r="B52" s="4"/>
      <c r="C52" s="17"/>
      <c r="D52" s="17"/>
      <c r="E52" s="17"/>
      <c r="F52" s="1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row>
    <row r="53" spans="1:79" x14ac:dyDescent="0.25">
      <c r="A53" s="4"/>
      <c r="B53" s="4"/>
      <c r="C53" s="17"/>
      <c r="D53" s="17"/>
      <c r="E53" s="17"/>
      <c r="F53" s="1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row>
    <row r="54" spans="1:79" x14ac:dyDescent="0.25">
      <c r="A54" s="4"/>
      <c r="B54" s="4"/>
      <c r="C54" s="17"/>
      <c r="D54" s="17"/>
      <c r="E54" s="17"/>
      <c r="F54" s="17"/>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row>
    <row r="55" spans="1:79" x14ac:dyDescent="0.25">
      <c r="A55" s="4"/>
      <c r="B55" s="4"/>
      <c r="C55" s="17"/>
      <c r="D55" s="17"/>
      <c r="E55" s="17"/>
      <c r="F55" s="1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row>
    <row r="56" spans="1:79" x14ac:dyDescent="0.25">
      <c r="A56" s="4"/>
      <c r="B56" s="4"/>
      <c r="C56" s="17"/>
      <c r="D56" s="17"/>
      <c r="E56" s="17"/>
      <c r="F56" s="1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row>
    <row r="57" spans="1:79" x14ac:dyDescent="0.25">
      <c r="A57" s="4"/>
      <c r="B57" s="4"/>
      <c r="C57" s="17"/>
      <c r="D57" s="17"/>
      <c r="E57" s="17"/>
      <c r="F57" s="17"/>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row>
    <row r="58" spans="1:79" x14ac:dyDescent="0.25">
      <c r="A58" s="4"/>
      <c r="B58" s="4"/>
      <c r="C58" s="17"/>
      <c r="D58" s="17"/>
      <c r="E58" s="17"/>
      <c r="F58" s="1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row>
    <row r="59" spans="1:79"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row>
    <row r="60" spans="1:79"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row>
    <row r="61" spans="1:79"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row>
    <row r="62" spans="1:79"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row>
    <row r="63" spans="1:79"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row>
    <row r="64" spans="1:79"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row>
    <row r="65" spans="1:79"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row>
    <row r="66" spans="1:79"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row>
    <row r="67" spans="1:79"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row>
    <row r="68" spans="1:79"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row>
    <row r="69" spans="1:79"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row>
    <row r="70" spans="1:79"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row>
    <row r="71" spans="1:79"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row>
    <row r="72" spans="1:79"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row>
    <row r="73" spans="1:79"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row>
    <row r="74" spans="1:79"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row>
    <row r="75" spans="1:79"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row>
    <row r="76" spans="1:79"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row>
    <row r="77" spans="1:79"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row>
    <row r="78" spans="1:79"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row>
    <row r="79" spans="1:79"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row>
    <row r="80" spans="1:79"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row>
    <row r="81" spans="1:79"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row>
    <row r="82" spans="1:79"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row>
    <row r="83" spans="1:79"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row>
    <row r="84" spans="1:79"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row>
    <row r="85" spans="1:79"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row>
    <row r="86" spans="1:79"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row>
    <row r="87" spans="1:79"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row>
    <row r="88" spans="1:79"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row>
    <row r="89" spans="1:79"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row>
    <row r="90" spans="1:79"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row>
    <row r="91" spans="1:79"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row>
    <row r="92" spans="1:79"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row>
    <row r="93" spans="1:79"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row>
    <row r="94" spans="1:79"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row>
    <row r="95" spans="1:79"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row>
    <row r="96" spans="1:79"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row>
    <row r="97" spans="1:79"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row>
    <row r="98" spans="1:79"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row>
    <row r="99" spans="1:79"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row>
    <row r="100" spans="1:79"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row>
    <row r="101" spans="1:79"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row>
    <row r="102" spans="1:79"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row>
    <row r="103" spans="1:79"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row>
    <row r="104" spans="1:79"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row>
    <row r="105" spans="1:79"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row>
    <row r="106" spans="1:79"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row>
    <row r="107" spans="1:79"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row>
    <row r="108" spans="1:79"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row>
    <row r="109" spans="1:79"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row>
    <row r="110" spans="1:79"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row>
    <row r="111" spans="1:79"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row>
    <row r="112" spans="1:79"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row>
    <row r="113" spans="1:79"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row>
    <row r="114" spans="1:79"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row>
    <row r="115" spans="1:79"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row>
    <row r="116" spans="1:79"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row>
    <row r="117" spans="1:79"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row>
    <row r="118" spans="1:79"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row>
    <row r="119" spans="1:79"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row>
    <row r="120" spans="1:79"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row>
    <row r="121" spans="1:79"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row>
    <row r="122" spans="1:79"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row>
    <row r="123" spans="1:79"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row>
    <row r="124" spans="1:79"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row>
    <row r="125" spans="1:79"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row>
    <row r="126" spans="1:79"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row>
    <row r="127" spans="1:79"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row>
    <row r="128" spans="1:79"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row>
    <row r="129" spans="1:79"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row>
    <row r="130" spans="1:79"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row>
    <row r="131" spans="1:79"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row>
    <row r="132" spans="1:79"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row>
    <row r="133" spans="1:79"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row>
    <row r="134" spans="1:79"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row>
    <row r="135" spans="1:79"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row>
    <row r="136" spans="1:79"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row>
    <row r="137" spans="1:79"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row>
    <row r="138" spans="1:79"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row>
    <row r="139" spans="1:79"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row>
    <row r="140" spans="1:79"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row>
    <row r="141" spans="1:79"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row>
    <row r="142" spans="1:79"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row>
    <row r="143" spans="1:79"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row>
    <row r="144" spans="1:79"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row>
    <row r="145" spans="1:79"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row>
    <row r="146" spans="1:79"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row>
    <row r="147" spans="1:79"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row>
    <row r="148" spans="1:79"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row>
    <row r="149" spans="1:79"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row>
    <row r="150" spans="1:79"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row>
    <row r="151" spans="1:79"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row>
    <row r="152" spans="1:79"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row>
    <row r="153" spans="1:79"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row>
    <row r="154" spans="1:79"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row>
    <row r="155" spans="1:79"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row>
    <row r="156" spans="1:79"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row>
    <row r="157" spans="1:79"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row>
    <row r="158" spans="1:79"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row>
    <row r="159" spans="1:79"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row>
    <row r="160" spans="1:79"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row>
    <row r="161" spans="1:79"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row>
    <row r="162" spans="1:79"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row>
    <row r="163" spans="1:79"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row>
    <row r="164" spans="1:79"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row>
    <row r="165" spans="1:79"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row>
    <row r="166" spans="1:79"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row>
    <row r="167" spans="1:79"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row>
    <row r="168" spans="1:79"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row>
    <row r="169" spans="1:79"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row>
    <row r="170" spans="1:79"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row>
    <row r="171" spans="1:79"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row>
    <row r="172" spans="1:79"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row>
    <row r="173" spans="1:79"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row>
    <row r="174" spans="1:79"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row>
    <row r="175" spans="1:79"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row>
    <row r="176" spans="1:79"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row>
    <row r="177" spans="1:79"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row>
    <row r="178" spans="1:79"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row>
    <row r="179" spans="1:79"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row>
    <row r="180" spans="1:79"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row>
    <row r="181" spans="1:79"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row>
    <row r="182" spans="1:79"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row>
    <row r="183" spans="1:79"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row>
    <row r="184" spans="1:79"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row>
    <row r="185" spans="1:79"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row>
    <row r="186" spans="1:79"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row>
    <row r="187" spans="1:79"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row>
    <row r="188" spans="1:79"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row>
    <row r="189" spans="1:79"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row>
    <row r="190" spans="1:79"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row>
    <row r="191" spans="1:79"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row>
    <row r="192" spans="1:79"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row>
    <row r="193" spans="1:79"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row>
    <row r="194" spans="1:79"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row>
    <row r="195" spans="1:79"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row>
    <row r="196" spans="1:79"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row>
    <row r="197" spans="1:79"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row>
    <row r="198" spans="1:79"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row>
    <row r="199" spans="1:79"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row>
    <row r="200" spans="1:79"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row>
    <row r="201" spans="1:79"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row>
    <row r="202" spans="1:79"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row>
    <row r="203" spans="1:79"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row>
    <row r="204" spans="1:79"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row>
    <row r="205" spans="1:79"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row>
    <row r="206" spans="1:79"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row>
    <row r="207" spans="1:79"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row>
    <row r="208" spans="1:79"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row>
    <row r="209" spans="1:79"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row>
    <row r="210" spans="1:79"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row>
    <row r="211" spans="1:79"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row>
    <row r="212" spans="1:79"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row>
    <row r="213" spans="1:79"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row>
    <row r="214" spans="1:79"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row>
    <row r="215" spans="1:79"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row>
    <row r="216" spans="1:79"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row>
    <row r="217" spans="1:79"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row>
    <row r="218" spans="1:79"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row>
    <row r="219" spans="1:79"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row>
    <row r="220" spans="1:79"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row>
    <row r="221" spans="1:79"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row>
    <row r="222" spans="1:79"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row>
    <row r="223" spans="1:79"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row>
    <row r="224" spans="1:79"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row>
    <row r="225" spans="1:79"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row>
    <row r="226" spans="1:79"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row>
    <row r="227" spans="1:79"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row>
    <row r="228" spans="1:79"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row>
    <row r="229" spans="1:79"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row>
    <row r="230" spans="1:79"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row>
    <row r="231" spans="1:79"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row>
    <row r="232" spans="1:79"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row>
    <row r="233" spans="1:79"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row>
    <row r="234" spans="1:79"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row>
    <row r="235" spans="1:79"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row>
    <row r="236" spans="1:79"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row>
    <row r="237" spans="1:79"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row>
    <row r="238" spans="1:79"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row>
    <row r="239" spans="1:79"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row>
    <row r="240" spans="1:79"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row>
    <row r="241" spans="1:79"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row>
    <row r="242" spans="1:79"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row>
    <row r="243" spans="1:79"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row>
    <row r="244" spans="1:79"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row>
    <row r="245" spans="1:79"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row>
    <row r="246" spans="1:79"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row>
    <row r="247" spans="1:79"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row>
    <row r="248" spans="1:79"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row>
    <row r="249" spans="1:79"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row>
    <row r="250" spans="1:79"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row>
    <row r="251" spans="1:79"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row>
    <row r="252" spans="1:79"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row>
    <row r="253" spans="1:79"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row>
    <row r="254" spans="1:79"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row>
    <row r="255" spans="1:79"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row>
    <row r="256" spans="1:79"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row>
    <row r="257" spans="1:79"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row>
    <row r="258" spans="1:79"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row>
    <row r="259" spans="1:79"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row>
    <row r="260" spans="1:79"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row>
    <row r="261" spans="1:79"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row>
    <row r="262" spans="1:79"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row>
    <row r="263" spans="1:79"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row>
    <row r="264" spans="1:79"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row>
    <row r="265" spans="1:79"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row>
    <row r="266" spans="1:79"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row>
    <row r="267" spans="1:79"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row>
    <row r="268" spans="1:79"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row>
    <row r="269" spans="1:79"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row>
    <row r="270" spans="1:79"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row>
    <row r="271" spans="1:79"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row>
    <row r="272" spans="1:79"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row>
    <row r="273" spans="1:79"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row>
    <row r="274" spans="1:79"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row>
    <row r="275" spans="1:79"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row>
    <row r="276" spans="1:79"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row>
    <row r="277" spans="1:79"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row>
    <row r="278" spans="1:79"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row>
    <row r="279" spans="1:79"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row>
    <row r="280" spans="1:79"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row>
    <row r="281" spans="1:79"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row>
    <row r="282" spans="1:79"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row>
    <row r="283" spans="1:79"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row>
    <row r="284" spans="1:79"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row>
    <row r="285" spans="1:79"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row>
    <row r="286" spans="1:79" x14ac:dyDescent="0.25">
      <c r="A286" s="4"/>
      <c r="B286" s="4"/>
      <c r="C286" s="17"/>
      <c r="D286" s="17"/>
      <c r="E286" s="17"/>
      <c r="F286" s="17"/>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row>
    <row r="287" spans="1:79" x14ac:dyDescent="0.25">
      <c r="A287" s="4"/>
      <c r="B287" s="4"/>
      <c r="C287" s="17"/>
      <c r="D287" s="17"/>
      <c r="E287" s="17"/>
      <c r="F287" s="17"/>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row>
    <row r="288" spans="1:79" x14ac:dyDescent="0.25">
      <c r="A288" s="4"/>
      <c r="B288" s="4"/>
      <c r="C288" s="17"/>
      <c r="D288" s="17"/>
      <c r="E288" s="17"/>
      <c r="F288" s="17"/>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row>
    <row r="289" spans="1:79" x14ac:dyDescent="0.25">
      <c r="A289" s="4"/>
      <c r="B289" s="4"/>
      <c r="C289" s="17"/>
      <c r="D289" s="17"/>
      <c r="E289" s="17"/>
      <c r="F289" s="17"/>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row>
    <row r="290" spans="1:79" x14ac:dyDescent="0.25">
      <c r="A290" s="4"/>
      <c r="B290" s="4"/>
      <c r="C290" s="17"/>
      <c r="D290" s="17"/>
      <c r="E290" s="17"/>
      <c r="F290" s="17"/>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row>
    <row r="291" spans="1:79" x14ac:dyDescent="0.25">
      <c r="A291" s="4"/>
      <c r="B291" s="4"/>
      <c r="C291" s="17"/>
      <c r="D291" s="17"/>
      <c r="E291" s="17"/>
      <c r="F291" s="17"/>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row>
    <row r="292" spans="1:79" x14ac:dyDescent="0.25">
      <c r="A292" s="4"/>
      <c r="B292" s="4"/>
      <c r="C292" s="17"/>
      <c r="D292" s="17"/>
      <c r="E292" s="17"/>
      <c r="F292" s="17"/>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row>
    <row r="293" spans="1:79" x14ac:dyDescent="0.25">
      <c r="A293" s="4"/>
      <c r="B293" s="4"/>
      <c r="C293" s="17"/>
      <c r="D293" s="17"/>
      <c r="E293" s="17"/>
      <c r="F293" s="17"/>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row>
    <row r="294" spans="1:79" x14ac:dyDescent="0.25">
      <c r="A294" s="4"/>
      <c r="B294" s="4"/>
      <c r="C294" s="17"/>
      <c r="D294" s="17"/>
      <c r="E294" s="17"/>
      <c r="F294" s="17"/>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row>
    <row r="295" spans="1:79" x14ac:dyDescent="0.25">
      <c r="A295" s="4"/>
      <c r="B295" s="4"/>
      <c r="C295" s="17"/>
      <c r="D295" s="17"/>
      <c r="E295" s="17"/>
      <c r="F295" s="17"/>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row>
    <row r="296" spans="1:79" x14ac:dyDescent="0.25">
      <c r="A296" s="4"/>
      <c r="B296" s="4"/>
      <c r="C296" s="17"/>
      <c r="D296" s="17"/>
      <c r="E296" s="17"/>
      <c r="F296" s="17"/>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row>
    <row r="297" spans="1:79" x14ac:dyDescent="0.25">
      <c r="A297" s="4"/>
      <c r="B297" s="4"/>
      <c r="C297" s="17"/>
      <c r="D297" s="17"/>
      <c r="E297" s="17"/>
      <c r="F297" s="17"/>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row>
    <row r="298" spans="1:79" x14ac:dyDescent="0.25">
      <c r="A298" s="4"/>
      <c r="B298" s="4"/>
      <c r="C298" s="17"/>
      <c r="D298" s="17"/>
      <c r="E298" s="17"/>
      <c r="F298" s="17"/>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row>
    <row r="299" spans="1:79" x14ac:dyDescent="0.25">
      <c r="A299" s="4"/>
      <c r="B299" s="4"/>
      <c r="C299" s="17"/>
      <c r="D299" s="17"/>
      <c r="E299" s="17"/>
      <c r="F299" s="17"/>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row>
    <row r="300" spans="1:79" x14ac:dyDescent="0.25">
      <c r="A300" s="4"/>
      <c r="B300" s="4"/>
      <c r="C300" s="17"/>
      <c r="D300" s="17"/>
      <c r="E300" s="17"/>
      <c r="F300" s="17"/>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row>
    <row r="301" spans="1:79" x14ac:dyDescent="0.25">
      <c r="A301" s="4"/>
      <c r="B301" s="4"/>
      <c r="C301" s="17"/>
      <c r="D301" s="17"/>
      <c r="E301" s="17"/>
      <c r="F301" s="17"/>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row>
    <row r="302" spans="1:79" x14ac:dyDescent="0.25">
      <c r="A302" s="4"/>
      <c r="B302" s="4"/>
      <c r="C302" s="17"/>
      <c r="D302" s="17"/>
      <c r="E302" s="17"/>
      <c r="F302" s="17"/>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row>
    <row r="303" spans="1:79" x14ac:dyDescent="0.25">
      <c r="A303" s="4"/>
      <c r="B303" s="4"/>
      <c r="C303" s="17"/>
      <c r="D303" s="17"/>
      <c r="E303" s="17"/>
      <c r="F303" s="17"/>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row>
    <row r="304" spans="1:79" x14ac:dyDescent="0.25">
      <c r="A304" s="4"/>
      <c r="B304" s="4"/>
      <c r="C304" s="17"/>
      <c r="D304" s="17"/>
      <c r="E304" s="17"/>
      <c r="F304" s="17"/>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row>
    <row r="305" spans="1:79" x14ac:dyDescent="0.25">
      <c r="A305" s="4"/>
      <c r="B305" s="4"/>
      <c r="C305" s="17"/>
      <c r="D305" s="17"/>
      <c r="E305" s="17"/>
      <c r="F305" s="17"/>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row>
    <row r="306" spans="1:79" x14ac:dyDescent="0.25">
      <c r="A306" s="4"/>
      <c r="B306" s="4"/>
      <c r="C306" s="17"/>
      <c r="D306" s="17"/>
      <c r="E306" s="17"/>
      <c r="F306" s="17"/>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row>
  </sheetData>
  <mergeCells count="43">
    <mergeCell ref="J32:J36"/>
    <mergeCell ref="K32:K36"/>
    <mergeCell ref="B37:B39"/>
    <mergeCell ref="C37:C39"/>
    <mergeCell ref="D37:D39"/>
    <mergeCell ref="I11:I12"/>
    <mergeCell ref="J11:L11"/>
    <mergeCell ref="J12:J13"/>
    <mergeCell ref="K12:L12"/>
    <mergeCell ref="B11:B13"/>
    <mergeCell ref="C11:C13"/>
    <mergeCell ref="D11:D13"/>
    <mergeCell ref="E11:F13"/>
    <mergeCell ref="G11:G13"/>
    <mergeCell ref="H11:H13"/>
    <mergeCell ref="C9:L9"/>
    <mergeCell ref="B2:L2"/>
    <mergeCell ref="B3:L3"/>
    <mergeCell ref="B4:L4"/>
    <mergeCell ref="C7:L7"/>
    <mergeCell ref="C8:L8"/>
    <mergeCell ref="B48:L48"/>
    <mergeCell ref="B14:B20"/>
    <mergeCell ref="C14:C20"/>
    <mergeCell ref="D14:D20"/>
    <mergeCell ref="B46:L46"/>
    <mergeCell ref="B47:L47"/>
    <mergeCell ref="E22:E23"/>
    <mergeCell ref="F22:F23"/>
    <mergeCell ref="C21:C24"/>
    <mergeCell ref="B21:B24"/>
    <mergeCell ref="D21:D24"/>
    <mergeCell ref="B45:L45"/>
    <mergeCell ref="J14:J20"/>
    <mergeCell ref="B32:B36"/>
    <mergeCell ref="C32:C36"/>
    <mergeCell ref="D32:D36"/>
    <mergeCell ref="M21:M24"/>
    <mergeCell ref="B25:B31"/>
    <mergeCell ref="C25:C31"/>
    <mergeCell ref="D25:D31"/>
    <mergeCell ref="M14:M20"/>
    <mergeCell ref="I22:I23"/>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CB284"/>
  <sheetViews>
    <sheetView zoomScale="90" zoomScaleNormal="90" zoomScaleSheetLayoutView="100" workbookViewId="0">
      <selection activeCell="R15" sqref="R15"/>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3.140625"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95</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t="s">
        <v>98</v>
      </c>
      <c r="D7" s="362"/>
      <c r="E7" s="362"/>
      <c r="F7" s="362"/>
      <c r="G7" s="362"/>
      <c r="H7" s="362"/>
      <c r="I7" s="362"/>
      <c r="J7" s="362"/>
      <c r="K7" s="362"/>
      <c r="L7" s="363"/>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t="s">
        <v>99</v>
      </c>
      <c r="D8" s="364"/>
      <c r="E8" s="364"/>
      <c r="F8" s="364"/>
      <c r="G8" s="364"/>
      <c r="H8" s="364"/>
      <c r="I8" s="364"/>
      <c r="J8" s="364"/>
      <c r="K8" s="364"/>
      <c r="L8" s="364"/>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360" t="s">
        <v>100</v>
      </c>
      <c r="D9" s="360"/>
      <c r="E9" s="360"/>
      <c r="F9" s="360"/>
      <c r="G9" s="360"/>
      <c r="H9" s="360"/>
      <c r="I9" s="360"/>
      <c r="J9" s="360"/>
      <c r="K9" s="360"/>
      <c r="L9" s="361"/>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35">
      <c r="A10" s="1"/>
      <c r="B10" s="299" t="s">
        <v>68</v>
      </c>
      <c r="C10" s="299" t="s">
        <v>2</v>
      </c>
      <c r="D10" s="299" t="s">
        <v>16</v>
      </c>
      <c r="E10" s="302" t="s">
        <v>14</v>
      </c>
      <c r="F10" s="303"/>
      <c r="G10" s="294" t="s">
        <v>12</v>
      </c>
      <c r="H10" s="299" t="s">
        <v>15</v>
      </c>
      <c r="I10" s="299" t="s">
        <v>3</v>
      </c>
      <c r="J10" s="311" t="s">
        <v>4</v>
      </c>
      <c r="K10" s="313"/>
      <c r="L10" s="312"/>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5" customHeight="1" x14ac:dyDescent="0.35">
      <c r="A11" s="1"/>
      <c r="B11" s="300"/>
      <c r="C11" s="300"/>
      <c r="D11" s="300"/>
      <c r="E11" s="304"/>
      <c r="F11" s="305"/>
      <c r="G11" s="295"/>
      <c r="H11" s="300"/>
      <c r="I11" s="300"/>
      <c r="J11" s="299" t="s">
        <v>5</v>
      </c>
      <c r="K11" s="311" t="s">
        <v>6</v>
      </c>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46.5" customHeight="1" thickBot="1" x14ac:dyDescent="0.4">
      <c r="A12" s="1"/>
      <c r="B12" s="301"/>
      <c r="C12" s="301"/>
      <c r="D12" s="301"/>
      <c r="E12" s="306"/>
      <c r="F12" s="307"/>
      <c r="G12" s="296"/>
      <c r="H12" s="301"/>
      <c r="I12" s="29" t="s">
        <v>7</v>
      </c>
      <c r="J12" s="301"/>
      <c r="K12" s="28" t="s">
        <v>8</v>
      </c>
      <c r="L12" s="28" t="s">
        <v>9</v>
      </c>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15" customHeight="1" thickTop="1" x14ac:dyDescent="0.35">
      <c r="A13" s="1"/>
      <c r="B13" s="127"/>
      <c r="C13" s="128"/>
      <c r="D13" s="128"/>
      <c r="E13" s="128"/>
      <c r="F13" s="128"/>
      <c r="G13" s="129"/>
      <c r="H13" s="130"/>
      <c r="I13" s="131"/>
      <c r="J13" s="132"/>
      <c r="K13" s="132"/>
      <c r="L13" s="132"/>
      <c r="M13" s="2"/>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97.5" customHeight="1" x14ac:dyDescent="0.35">
      <c r="A14" s="1"/>
      <c r="B14" s="334" t="s">
        <v>88</v>
      </c>
      <c r="C14" s="77" t="s">
        <v>462</v>
      </c>
      <c r="D14" s="106" t="s">
        <v>463</v>
      </c>
      <c r="E14" s="63" t="s">
        <v>89</v>
      </c>
      <c r="F14" s="105" t="s">
        <v>69</v>
      </c>
      <c r="G14" s="115" t="s">
        <v>70</v>
      </c>
      <c r="H14" s="64" t="s">
        <v>71</v>
      </c>
      <c r="I14" s="116" t="s">
        <v>529</v>
      </c>
      <c r="J14" s="117" t="s">
        <v>24</v>
      </c>
      <c r="K14" s="118" t="s">
        <v>34</v>
      </c>
      <c r="L14" s="118"/>
      <c r="M14" s="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44.25" customHeight="1" x14ac:dyDescent="0.35">
      <c r="A15" s="1"/>
      <c r="B15" s="334"/>
      <c r="C15" s="366" t="s">
        <v>464</v>
      </c>
      <c r="D15" s="338" t="s">
        <v>465</v>
      </c>
      <c r="E15" s="63" t="s">
        <v>90</v>
      </c>
      <c r="F15" s="105" t="s">
        <v>72</v>
      </c>
      <c r="G15" s="119" t="s">
        <v>73</v>
      </c>
      <c r="H15" s="64" t="s">
        <v>74</v>
      </c>
      <c r="I15" s="116" t="s">
        <v>580</v>
      </c>
      <c r="J15" s="117" t="s">
        <v>24</v>
      </c>
      <c r="K15" s="118" t="s">
        <v>34</v>
      </c>
      <c r="L15" s="118"/>
      <c r="M15" s="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45" x14ac:dyDescent="0.35">
      <c r="A16" s="1"/>
      <c r="B16" s="334"/>
      <c r="C16" s="367"/>
      <c r="D16" s="339"/>
      <c r="E16" s="63" t="s">
        <v>91</v>
      </c>
      <c r="F16" s="105" t="s">
        <v>75</v>
      </c>
      <c r="G16" s="105" t="s">
        <v>76</v>
      </c>
      <c r="H16" s="64" t="s">
        <v>77</v>
      </c>
      <c r="I16" s="116" t="s">
        <v>574</v>
      </c>
      <c r="J16" s="117" t="s">
        <v>24</v>
      </c>
      <c r="K16" s="118" t="s">
        <v>34</v>
      </c>
      <c r="L16" s="118"/>
      <c r="M16" s="2"/>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80" ht="45" x14ac:dyDescent="0.35">
      <c r="A17" s="1"/>
      <c r="B17" s="334"/>
      <c r="C17" s="367"/>
      <c r="D17" s="339"/>
      <c r="E17" s="63" t="s">
        <v>92</v>
      </c>
      <c r="F17" s="105" t="s">
        <v>78</v>
      </c>
      <c r="G17" s="105" t="s">
        <v>79</v>
      </c>
      <c r="H17" s="64" t="s">
        <v>74</v>
      </c>
      <c r="I17" s="116" t="s">
        <v>581</v>
      </c>
      <c r="J17" s="117" t="s">
        <v>24</v>
      </c>
      <c r="K17" s="118" t="s">
        <v>34</v>
      </c>
      <c r="L17" s="118"/>
      <c r="M17" s="2"/>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80" ht="30" x14ac:dyDescent="0.35">
      <c r="A18" s="1"/>
      <c r="B18" s="334"/>
      <c r="C18" s="367"/>
      <c r="D18" s="339"/>
      <c r="E18" s="63" t="s">
        <v>93</v>
      </c>
      <c r="F18" s="105" t="s">
        <v>80</v>
      </c>
      <c r="G18" s="105" t="s">
        <v>81</v>
      </c>
      <c r="H18" s="64" t="s">
        <v>77</v>
      </c>
      <c r="I18" s="116" t="s">
        <v>582</v>
      </c>
      <c r="J18" s="117" t="s">
        <v>24</v>
      </c>
      <c r="K18" s="118" t="s">
        <v>34</v>
      </c>
      <c r="L18" s="118"/>
      <c r="M18" s="2"/>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80" ht="60.75" customHeight="1" x14ac:dyDescent="0.35">
      <c r="A19" s="1"/>
      <c r="B19" s="334"/>
      <c r="C19" s="367"/>
      <c r="D19" s="339"/>
      <c r="E19" s="365" t="s">
        <v>94</v>
      </c>
      <c r="F19" s="334" t="s">
        <v>82</v>
      </c>
      <c r="G19" s="105" t="s">
        <v>83</v>
      </c>
      <c r="H19" s="64" t="s">
        <v>84</v>
      </c>
      <c r="I19" s="116" t="s">
        <v>85</v>
      </c>
      <c r="J19" s="117" t="s">
        <v>24</v>
      </c>
      <c r="K19" s="118" t="s">
        <v>34</v>
      </c>
      <c r="L19" s="118"/>
      <c r="M19" s="2"/>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80" ht="75" x14ac:dyDescent="0.35">
      <c r="A20" s="1"/>
      <c r="B20" s="334"/>
      <c r="C20" s="368"/>
      <c r="D20" s="340"/>
      <c r="E20" s="365"/>
      <c r="F20" s="334"/>
      <c r="G20" s="105" t="s">
        <v>86</v>
      </c>
      <c r="H20" s="64" t="s">
        <v>77</v>
      </c>
      <c r="I20" s="116" t="s">
        <v>87</v>
      </c>
      <c r="J20" s="117" t="s">
        <v>24</v>
      </c>
      <c r="K20" s="118" t="s">
        <v>34</v>
      </c>
      <c r="L20" s="118"/>
      <c r="M20" s="2"/>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80" ht="17.25" x14ac:dyDescent="0.35">
      <c r="A21" s="1"/>
      <c r="B21" s="120">
        <f>COUNTA(B10:B20)</f>
        <v>2</v>
      </c>
      <c r="C21" s="121"/>
      <c r="D21" s="121"/>
      <c r="E21" s="121"/>
      <c r="F21" s="121"/>
      <c r="G21" s="120">
        <f>COUNTA(G10:G20)</f>
        <v>8</v>
      </c>
      <c r="H21" s="120"/>
      <c r="I21" s="120"/>
      <c r="J21" s="120"/>
      <c r="K21" s="122">
        <f>SUM(K10:K20)</f>
        <v>0</v>
      </c>
      <c r="L21" s="123">
        <f>SUM(L10:L20)</f>
        <v>0</v>
      </c>
      <c r="M21" s="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row>
    <row r="22" spans="1:80" ht="17.25" x14ac:dyDescent="0.35">
      <c r="A22" s="1"/>
      <c r="B22" s="1"/>
      <c r="C22" s="1"/>
      <c r="D22" s="1"/>
      <c r="E22" s="1"/>
      <c r="F22" s="1"/>
      <c r="G22" s="1"/>
      <c r="H22" s="1"/>
      <c r="I22" s="1"/>
      <c r="J22" s="1"/>
      <c r="K22" s="1"/>
      <c r="L22" s="1"/>
      <c r="M22" s="1"/>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row>
    <row r="23" spans="1:80" ht="17.25" x14ac:dyDescent="0.35">
      <c r="A23" s="1"/>
      <c r="B23" s="329"/>
      <c r="C23" s="329"/>
      <c r="D23" s="329"/>
      <c r="E23" s="329"/>
      <c r="F23" s="329"/>
      <c r="G23" s="329"/>
      <c r="H23" s="329"/>
      <c r="I23" s="329"/>
      <c r="J23" s="329"/>
      <c r="K23" s="329"/>
      <c r="L23" s="329"/>
      <c r="M23" s="1"/>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row>
    <row r="24" spans="1:80" ht="17.25" x14ac:dyDescent="0.35">
      <c r="A24" s="1"/>
      <c r="B24" s="329"/>
      <c r="C24" s="329"/>
      <c r="D24" s="329"/>
      <c r="E24" s="329"/>
      <c r="F24" s="329"/>
      <c r="G24" s="329"/>
      <c r="H24" s="329"/>
      <c r="I24" s="329"/>
      <c r="J24" s="329"/>
      <c r="K24" s="329"/>
      <c r="L24" s="329"/>
      <c r="M24" s="1"/>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row>
    <row r="25" spans="1:80" ht="17.25" x14ac:dyDescent="0.35">
      <c r="A25" s="1"/>
      <c r="B25" s="329"/>
      <c r="C25" s="329"/>
      <c r="D25" s="329"/>
      <c r="E25" s="329"/>
      <c r="F25" s="329"/>
      <c r="G25" s="329"/>
      <c r="H25" s="329"/>
      <c r="I25" s="329"/>
      <c r="J25" s="329"/>
      <c r="K25" s="329"/>
      <c r="L25" s="329"/>
      <c r="M25" s="1"/>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row>
    <row r="26" spans="1:80" ht="17.25" x14ac:dyDescent="0.35">
      <c r="A26" s="1"/>
      <c r="B26" s="329"/>
      <c r="C26" s="329"/>
      <c r="D26" s="329"/>
      <c r="E26" s="329"/>
      <c r="F26" s="329"/>
      <c r="G26" s="329"/>
      <c r="H26" s="329"/>
      <c r="I26" s="329"/>
      <c r="J26" s="329"/>
      <c r="K26" s="329"/>
      <c r="L26" s="329"/>
      <c r="M26" s="1"/>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row>
    <row r="27" spans="1:80" ht="17.25" x14ac:dyDescent="0.35">
      <c r="A27" s="1"/>
      <c r="B27" s="16"/>
      <c r="C27" s="16"/>
      <c r="D27" s="16"/>
      <c r="E27" s="16"/>
      <c r="F27" s="16"/>
      <c r="G27" s="16"/>
      <c r="H27" s="16"/>
      <c r="I27" s="16"/>
      <c r="J27" s="16"/>
      <c r="K27" s="16"/>
      <c r="L27" s="16"/>
      <c r="M27" s="1"/>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row>
    <row r="28" spans="1:80" x14ac:dyDescent="0.25">
      <c r="A28" s="4"/>
      <c r="B28" s="4"/>
      <c r="C28" s="17"/>
      <c r="D28" s="17"/>
      <c r="E28" s="17"/>
      <c r="F28" s="17"/>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row>
    <row r="29" spans="1:80" x14ac:dyDescent="0.25">
      <c r="A29" s="4"/>
      <c r="B29" s="4"/>
      <c r="C29" s="17"/>
      <c r="D29" s="17"/>
      <c r="E29" s="17"/>
      <c r="F29" s="1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x14ac:dyDescent="0.25">
      <c r="A30" s="4"/>
      <c r="B30" s="4"/>
      <c r="C30" s="17"/>
      <c r="D30" s="17"/>
      <c r="E30" s="17"/>
      <c r="F30" s="17"/>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x14ac:dyDescent="0.25">
      <c r="A31" s="4"/>
      <c r="B31" s="4"/>
      <c r="C31" s="17"/>
      <c r="D31" s="17"/>
      <c r="E31" s="17"/>
      <c r="F31" s="17"/>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x14ac:dyDescent="0.25">
      <c r="A32" s="4"/>
      <c r="B32" s="4"/>
      <c r="C32" s="17"/>
      <c r="D32" s="17"/>
      <c r="E32" s="17"/>
      <c r="F32" s="17"/>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x14ac:dyDescent="0.25">
      <c r="A33" s="4"/>
      <c r="B33" s="4"/>
      <c r="C33" s="17"/>
      <c r="D33" s="17"/>
      <c r="E33" s="17"/>
      <c r="F33" s="1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x14ac:dyDescent="0.25">
      <c r="A34" s="4"/>
      <c r="B34" s="4"/>
      <c r="C34" s="17"/>
      <c r="D34" s="17"/>
      <c r="E34" s="17"/>
      <c r="F34" s="1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x14ac:dyDescent="0.25">
      <c r="A35" s="4"/>
      <c r="B35" s="4"/>
      <c r="C35" s="17"/>
      <c r="D35" s="17"/>
      <c r="E35" s="17"/>
      <c r="F35" s="1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x14ac:dyDescent="0.25">
      <c r="A36" s="4"/>
      <c r="B36" s="4"/>
      <c r="C36" s="17"/>
      <c r="D36" s="17"/>
      <c r="E36" s="17"/>
      <c r="F36" s="1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x14ac:dyDescent="0.25">
      <c r="A37" s="4"/>
      <c r="B37" s="4"/>
      <c r="C37" s="17"/>
      <c r="D37" s="17"/>
      <c r="E37" s="17"/>
      <c r="F37" s="17"/>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x14ac:dyDescent="0.25">
      <c r="A38" s="4"/>
      <c r="B38" s="4"/>
      <c r="C38" s="17"/>
      <c r="D38" s="17"/>
      <c r="E38" s="17"/>
      <c r="F38" s="17"/>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x14ac:dyDescent="0.25">
      <c r="A39" s="4"/>
      <c r="B39" s="4"/>
      <c r="C39" s="17"/>
      <c r="D39" s="17"/>
      <c r="E39" s="17"/>
      <c r="F39" s="1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x14ac:dyDescent="0.25">
      <c r="A40" s="4"/>
      <c r="B40" s="4"/>
      <c r="C40" s="17"/>
      <c r="D40" s="17"/>
      <c r="E40" s="17"/>
      <c r="F40" s="1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x14ac:dyDescent="0.25">
      <c r="A41" s="4"/>
      <c r="B41" s="4"/>
      <c r="C41" s="17"/>
      <c r="D41" s="17"/>
      <c r="E41" s="17"/>
      <c r="F41" s="1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x14ac:dyDescent="0.25">
      <c r="A42" s="4"/>
      <c r="B42" s="4"/>
      <c r="C42" s="17"/>
      <c r="D42" s="17"/>
      <c r="E42" s="17"/>
      <c r="F42" s="1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x14ac:dyDescent="0.25">
      <c r="A43" s="4"/>
      <c r="B43" s="4"/>
      <c r="C43" s="17"/>
      <c r="D43" s="17"/>
      <c r="E43" s="17"/>
      <c r="F43" s="1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x14ac:dyDescent="0.25">
      <c r="A44" s="4"/>
      <c r="B44" s="4"/>
      <c r="C44" s="17"/>
      <c r="D44" s="17"/>
      <c r="E44" s="17"/>
      <c r="F44" s="1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x14ac:dyDescent="0.25">
      <c r="A45" s="4"/>
      <c r="B45" s="4"/>
      <c r="C45" s="17"/>
      <c r="D45" s="17"/>
      <c r="E45" s="17"/>
      <c r="F45" s="17"/>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x14ac:dyDescent="0.25">
      <c r="A46" s="4"/>
      <c r="B46" s="4"/>
      <c r="C46" s="17"/>
      <c r="D46" s="17"/>
      <c r="E46" s="17"/>
      <c r="F46" s="17"/>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x14ac:dyDescent="0.25">
      <c r="A47" s="4"/>
      <c r="B47" s="4"/>
      <c r="C47" s="17"/>
      <c r="D47" s="17"/>
      <c r="E47" s="17"/>
      <c r="F47" s="1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x14ac:dyDescent="0.25">
      <c r="A48" s="4"/>
      <c r="B48" s="4"/>
      <c r="C48" s="17"/>
      <c r="D48" s="17"/>
      <c r="E48" s="17"/>
      <c r="F48" s="1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x14ac:dyDescent="0.25">
      <c r="A49" s="4"/>
      <c r="B49" s="4"/>
      <c r="C49" s="17"/>
      <c r="D49" s="17"/>
      <c r="E49" s="17"/>
      <c r="F49" s="1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x14ac:dyDescent="0.25">
      <c r="A50" s="4"/>
      <c r="B50" s="4"/>
      <c r="C50" s="17"/>
      <c r="D50" s="17"/>
      <c r="E50" s="17"/>
      <c r="F50" s="17"/>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x14ac:dyDescent="0.25">
      <c r="A51" s="4"/>
      <c r="B51" s="4"/>
      <c r="C51" s="17"/>
      <c r="D51" s="17"/>
      <c r="E51" s="17"/>
      <c r="F51" s="17"/>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x14ac:dyDescent="0.25">
      <c r="A52" s="4"/>
      <c r="B52" s="4"/>
      <c r="C52" s="17"/>
      <c r="D52" s="17"/>
      <c r="E52" s="17"/>
      <c r="F52" s="1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x14ac:dyDescent="0.25">
      <c r="A53" s="4"/>
      <c r="B53" s="4"/>
      <c r="C53" s="17"/>
      <c r="D53" s="17"/>
      <c r="E53" s="17"/>
      <c r="F53" s="1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x14ac:dyDescent="0.25">
      <c r="A54" s="4"/>
      <c r="B54" s="4"/>
      <c r="C54" s="17"/>
      <c r="D54" s="17"/>
      <c r="E54" s="17"/>
      <c r="F54" s="17"/>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x14ac:dyDescent="0.25">
      <c r="A55" s="4"/>
      <c r="B55" s="4"/>
      <c r="C55" s="17"/>
      <c r="D55" s="17"/>
      <c r="E55" s="17"/>
      <c r="F55" s="1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x14ac:dyDescent="0.25">
      <c r="A56" s="4"/>
      <c r="B56" s="4"/>
      <c r="C56" s="17"/>
      <c r="D56" s="17"/>
      <c r="E56" s="17"/>
      <c r="F56" s="1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x14ac:dyDescent="0.25">
      <c r="A57" s="4"/>
      <c r="B57" s="4"/>
      <c r="C57" s="17"/>
      <c r="D57" s="17"/>
      <c r="E57" s="17"/>
      <c r="F57" s="17"/>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4"/>
      <c r="C58" s="17"/>
      <c r="D58" s="17"/>
      <c r="E58" s="17"/>
      <c r="F58" s="1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sheetData>
  <mergeCells count="25">
    <mergeCell ref="I10:I11"/>
    <mergeCell ref="J10:L10"/>
    <mergeCell ref="J11:J12"/>
    <mergeCell ref="K11:L11"/>
    <mergeCell ref="B2:L2"/>
    <mergeCell ref="B3:L3"/>
    <mergeCell ref="B4:L4"/>
    <mergeCell ref="C7:L7"/>
    <mergeCell ref="C8:L8"/>
    <mergeCell ref="C9:L9"/>
    <mergeCell ref="B10:B12"/>
    <mergeCell ref="C10:C12"/>
    <mergeCell ref="D10:D12"/>
    <mergeCell ref="G10:G12"/>
    <mergeCell ref="H10:H12"/>
    <mergeCell ref="E10:F12"/>
    <mergeCell ref="B25:L25"/>
    <mergeCell ref="B26:L26"/>
    <mergeCell ref="E19:E20"/>
    <mergeCell ref="F19:F20"/>
    <mergeCell ref="B14:B20"/>
    <mergeCell ref="B23:L23"/>
    <mergeCell ref="B24:L24"/>
    <mergeCell ref="C15:C20"/>
    <mergeCell ref="D15:D20"/>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CB287"/>
  <sheetViews>
    <sheetView zoomScale="90" zoomScaleNormal="90" zoomScaleSheetLayoutView="100" workbookViewId="0">
      <selection activeCell="D18" sqref="D18:D22"/>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3.140625"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97</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t="s">
        <v>98</v>
      </c>
      <c r="D7" s="362"/>
      <c r="E7" s="362"/>
      <c r="F7" s="362"/>
      <c r="G7" s="362"/>
      <c r="H7" s="362"/>
      <c r="I7" s="362"/>
      <c r="J7" s="362"/>
      <c r="K7" s="362"/>
      <c r="L7" s="363"/>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t="s">
        <v>99</v>
      </c>
      <c r="D8" s="364"/>
      <c r="E8" s="364"/>
      <c r="F8" s="364"/>
      <c r="G8" s="364"/>
      <c r="H8" s="364"/>
      <c r="I8" s="364"/>
      <c r="J8" s="364"/>
      <c r="K8" s="364"/>
      <c r="L8" s="364"/>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360" t="s">
        <v>100</v>
      </c>
      <c r="D9" s="360"/>
      <c r="E9" s="360"/>
      <c r="F9" s="360"/>
      <c r="G9" s="360"/>
      <c r="H9" s="360"/>
      <c r="I9" s="360"/>
      <c r="J9" s="360"/>
      <c r="K9" s="360"/>
      <c r="L9" s="361"/>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96</v>
      </c>
      <c r="C11" s="299" t="s">
        <v>2</v>
      </c>
      <c r="D11" s="299" t="s">
        <v>16</v>
      </c>
      <c r="E11" s="302" t="s">
        <v>14</v>
      </c>
      <c r="F11" s="303"/>
      <c r="G11" s="294" t="s">
        <v>12</v>
      </c>
      <c r="H11" s="299" t="s">
        <v>15</v>
      </c>
      <c r="I11" s="299" t="s">
        <v>3</v>
      </c>
      <c r="J11" s="311" t="s">
        <v>4</v>
      </c>
      <c r="K11" s="313"/>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75.75" customHeight="1" thickTop="1" x14ac:dyDescent="0.35">
      <c r="A14" s="1"/>
      <c r="B14" s="369" t="s">
        <v>992</v>
      </c>
      <c r="C14" s="372" t="s">
        <v>468</v>
      </c>
      <c r="D14" s="381" t="s">
        <v>466</v>
      </c>
      <c r="E14" s="46" t="s">
        <v>123</v>
      </c>
      <c r="F14" s="42" t="s">
        <v>102</v>
      </c>
      <c r="G14" s="43" t="s">
        <v>103</v>
      </c>
      <c r="H14" s="41" t="s">
        <v>84</v>
      </c>
      <c r="I14" s="89" t="s">
        <v>573</v>
      </c>
      <c r="J14" s="22"/>
      <c r="K14" s="22" t="s">
        <v>34</v>
      </c>
      <c r="L14" s="22"/>
      <c r="M14" s="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30" x14ac:dyDescent="0.35">
      <c r="A15" s="1"/>
      <c r="B15" s="370"/>
      <c r="C15" s="373"/>
      <c r="D15" s="381"/>
      <c r="E15" s="44" t="s">
        <v>124</v>
      </c>
      <c r="F15" s="43" t="s">
        <v>104</v>
      </c>
      <c r="G15" s="9" t="s">
        <v>105</v>
      </c>
      <c r="H15" s="41" t="s">
        <v>106</v>
      </c>
      <c r="I15" s="89" t="s">
        <v>574</v>
      </c>
      <c r="J15" s="22"/>
      <c r="K15" s="22" t="s">
        <v>34</v>
      </c>
      <c r="L15" s="22"/>
      <c r="M15" s="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30" x14ac:dyDescent="0.35">
      <c r="A16" s="1"/>
      <c r="B16" s="370"/>
      <c r="C16" s="373"/>
      <c r="D16" s="381"/>
      <c r="E16" s="46" t="s">
        <v>125</v>
      </c>
      <c r="F16" s="9" t="s">
        <v>107</v>
      </c>
      <c r="G16" s="43" t="s">
        <v>108</v>
      </c>
      <c r="H16" s="41" t="s">
        <v>101</v>
      </c>
      <c r="I16" s="90" t="s">
        <v>575</v>
      </c>
      <c r="J16" s="22"/>
      <c r="K16" s="22" t="s">
        <v>34</v>
      </c>
      <c r="L16" s="22"/>
      <c r="M16" s="2"/>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80" ht="45" x14ac:dyDescent="0.35">
      <c r="A17" s="1"/>
      <c r="B17" s="370"/>
      <c r="C17" s="374"/>
      <c r="D17" s="382"/>
      <c r="E17" s="44" t="s">
        <v>126</v>
      </c>
      <c r="F17" s="9" t="s">
        <v>109</v>
      </c>
      <c r="G17" s="43" t="s">
        <v>110</v>
      </c>
      <c r="H17" s="41" t="s">
        <v>84</v>
      </c>
      <c r="I17" s="90" t="s">
        <v>575</v>
      </c>
      <c r="J17" s="22"/>
      <c r="K17" s="22" t="s">
        <v>34</v>
      </c>
      <c r="L17" s="22"/>
      <c r="M17" s="2"/>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80" ht="30" x14ac:dyDescent="0.35">
      <c r="A18" s="1"/>
      <c r="B18" s="370"/>
      <c r="C18" s="375" t="s">
        <v>469</v>
      </c>
      <c r="D18" s="378" t="s">
        <v>467</v>
      </c>
      <c r="E18" s="46" t="s">
        <v>127</v>
      </c>
      <c r="F18" s="42" t="s">
        <v>111</v>
      </c>
      <c r="G18" s="43" t="s">
        <v>112</v>
      </c>
      <c r="H18" s="41" t="s">
        <v>106</v>
      </c>
      <c r="I18" s="90" t="s">
        <v>576</v>
      </c>
      <c r="J18" s="22"/>
      <c r="K18" s="22" t="s">
        <v>34</v>
      </c>
      <c r="L18" s="22"/>
      <c r="M18" s="2"/>
      <c r="N18" s="4"/>
      <c r="O18" s="4"/>
      <c r="P18" s="4"/>
      <c r="Q18" s="4"/>
      <c r="R18" s="4" t="s">
        <v>18</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80" ht="30" x14ac:dyDescent="0.35">
      <c r="A19" s="1"/>
      <c r="B19" s="370"/>
      <c r="C19" s="376"/>
      <c r="D19" s="379"/>
      <c r="E19" s="44" t="s">
        <v>128</v>
      </c>
      <c r="F19" s="42" t="s">
        <v>113</v>
      </c>
      <c r="G19" s="43" t="s">
        <v>114</v>
      </c>
      <c r="H19" s="41" t="s">
        <v>106</v>
      </c>
      <c r="I19" s="90" t="s">
        <v>577</v>
      </c>
      <c r="J19" s="22"/>
      <c r="K19" s="22" t="s">
        <v>34</v>
      </c>
      <c r="L19" s="22"/>
      <c r="M19" s="2"/>
      <c r="N19" s="4"/>
      <c r="O19" s="4"/>
      <c r="P19" s="4"/>
      <c r="Q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80" ht="17.25" x14ac:dyDescent="0.35">
      <c r="A20" s="1"/>
      <c r="B20" s="370"/>
      <c r="C20" s="376"/>
      <c r="D20" s="379"/>
      <c r="E20" s="46" t="s">
        <v>129</v>
      </c>
      <c r="F20" s="48" t="s">
        <v>115</v>
      </c>
      <c r="G20" s="43" t="s">
        <v>116</v>
      </c>
      <c r="H20" s="45" t="s">
        <v>117</v>
      </c>
      <c r="I20" s="90" t="s">
        <v>578</v>
      </c>
      <c r="J20" s="22"/>
      <c r="K20" s="22" t="s">
        <v>34</v>
      </c>
      <c r="L20" s="22"/>
      <c r="M20" s="2"/>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80" ht="60" x14ac:dyDescent="0.35">
      <c r="A21" s="1"/>
      <c r="B21" s="370"/>
      <c r="C21" s="376"/>
      <c r="D21" s="379"/>
      <c r="E21" s="44" t="s">
        <v>130</v>
      </c>
      <c r="F21" s="48" t="s">
        <v>118</v>
      </c>
      <c r="G21" s="49" t="s">
        <v>119</v>
      </c>
      <c r="H21" s="41" t="s">
        <v>106</v>
      </c>
      <c r="I21" s="90" t="s">
        <v>579</v>
      </c>
      <c r="J21" s="22"/>
      <c r="K21" s="22" t="s">
        <v>34</v>
      </c>
      <c r="L21" s="22"/>
      <c r="M21" s="2"/>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80" ht="105" x14ac:dyDescent="0.35">
      <c r="A22" s="1"/>
      <c r="B22" s="371"/>
      <c r="C22" s="377"/>
      <c r="D22" s="380"/>
      <c r="E22" s="46" t="s">
        <v>131</v>
      </c>
      <c r="F22" s="42" t="s">
        <v>120</v>
      </c>
      <c r="G22" s="42" t="s">
        <v>121</v>
      </c>
      <c r="H22" s="41" t="s">
        <v>106</v>
      </c>
      <c r="I22" s="90" t="s">
        <v>122</v>
      </c>
      <c r="J22" s="22"/>
      <c r="K22" s="22" t="s">
        <v>34</v>
      </c>
      <c r="L22" s="22"/>
      <c r="M22" s="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80" ht="15" customHeight="1" x14ac:dyDescent="0.35">
      <c r="A23" s="1"/>
      <c r="B23" s="25"/>
      <c r="C23" s="23"/>
      <c r="D23" s="23"/>
      <c r="E23" s="23"/>
      <c r="F23" s="23"/>
      <c r="G23" s="9"/>
      <c r="H23" s="20"/>
      <c r="I23" s="21"/>
      <c r="J23" s="22"/>
      <c r="K23" s="22"/>
      <c r="L23" s="22"/>
      <c r="M23" s="2"/>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80" ht="17.25" x14ac:dyDescent="0.35">
      <c r="A24" s="1"/>
      <c r="B24" s="10">
        <f>COUNTA(B14:B23)</f>
        <v>1</v>
      </c>
      <c r="C24" s="12"/>
      <c r="D24" s="12"/>
      <c r="E24" s="12"/>
      <c r="F24" s="12"/>
      <c r="G24" s="11">
        <f>COUNTA(G14:G23)</f>
        <v>9</v>
      </c>
      <c r="H24" s="13"/>
      <c r="I24" s="13"/>
      <c r="J24" s="13"/>
      <c r="K24" s="14">
        <f>SUM(K14:K23)</f>
        <v>0</v>
      </c>
      <c r="L24" s="15">
        <f>SUM(L14:L23)</f>
        <v>0</v>
      </c>
      <c r="M24" s="1"/>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row>
    <row r="25" spans="1:80" ht="17.25" x14ac:dyDescent="0.35">
      <c r="A25" s="1"/>
      <c r="B25" s="1"/>
      <c r="C25" s="1"/>
      <c r="D25" s="1"/>
      <c r="E25" s="1"/>
      <c r="F25" s="1"/>
      <c r="G25" s="1"/>
      <c r="H25" s="1"/>
      <c r="I25" s="1"/>
      <c r="J25" s="1"/>
      <c r="K25" s="1"/>
      <c r="L25" s="1"/>
      <c r="M25" s="1"/>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row>
    <row r="26" spans="1:80" ht="17.25" x14ac:dyDescent="0.35">
      <c r="A26" s="1"/>
      <c r="B26" s="329"/>
      <c r="C26" s="329"/>
      <c r="D26" s="329"/>
      <c r="E26" s="329"/>
      <c r="F26" s="329"/>
      <c r="G26" s="329"/>
      <c r="H26" s="329"/>
      <c r="I26" s="329"/>
      <c r="J26" s="329"/>
      <c r="K26" s="329"/>
      <c r="L26" s="329"/>
      <c r="M26" s="1"/>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row>
    <row r="27" spans="1:80" ht="17.25" x14ac:dyDescent="0.35">
      <c r="A27" s="1"/>
      <c r="B27" s="329"/>
      <c r="C27" s="329"/>
      <c r="D27" s="329"/>
      <c r="E27" s="329"/>
      <c r="F27" s="329"/>
      <c r="G27" s="329"/>
      <c r="H27" s="329"/>
      <c r="I27" s="329"/>
      <c r="J27" s="329"/>
      <c r="K27" s="329"/>
      <c r="L27" s="329"/>
      <c r="M27" s="1"/>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row>
    <row r="28" spans="1:80" ht="17.25" x14ac:dyDescent="0.35">
      <c r="A28" s="1"/>
      <c r="B28" s="329"/>
      <c r="C28" s="329"/>
      <c r="D28" s="329"/>
      <c r="E28" s="329"/>
      <c r="F28" s="329"/>
      <c r="G28" s="329"/>
      <c r="H28" s="329"/>
      <c r="I28" s="329"/>
      <c r="J28" s="329"/>
      <c r="K28" s="329"/>
      <c r="L28" s="329"/>
      <c r="M28" s="1"/>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row>
    <row r="29" spans="1:80" ht="17.25" x14ac:dyDescent="0.35">
      <c r="A29" s="1"/>
      <c r="B29" s="329"/>
      <c r="C29" s="329"/>
      <c r="D29" s="329"/>
      <c r="E29" s="329"/>
      <c r="F29" s="329"/>
      <c r="G29" s="329"/>
      <c r="H29" s="329"/>
      <c r="I29" s="329"/>
      <c r="J29" s="329"/>
      <c r="K29" s="329"/>
      <c r="L29" s="329"/>
      <c r="M29" s="1"/>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ht="17.25" x14ac:dyDescent="0.35">
      <c r="A30" s="1"/>
      <c r="B30" s="16"/>
      <c r="C30" s="16"/>
      <c r="D30" s="16"/>
      <c r="E30" s="16"/>
      <c r="F30" s="16"/>
      <c r="G30" s="16"/>
      <c r="H30" s="16"/>
      <c r="I30" s="16"/>
      <c r="J30" s="16"/>
      <c r="K30" s="16"/>
      <c r="L30" s="16"/>
      <c r="M30" s="1"/>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x14ac:dyDescent="0.25">
      <c r="A31" s="4"/>
      <c r="B31" s="4"/>
      <c r="C31" s="17"/>
      <c r="D31" s="17"/>
      <c r="E31" s="17"/>
      <c r="F31" s="17"/>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x14ac:dyDescent="0.25">
      <c r="A32" s="4"/>
      <c r="B32" s="4"/>
      <c r="C32" s="17"/>
      <c r="D32" s="17"/>
      <c r="E32" s="17"/>
      <c r="F32" s="17"/>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x14ac:dyDescent="0.25">
      <c r="A33" s="4"/>
      <c r="B33" s="4"/>
      <c r="C33" s="17"/>
      <c r="D33" s="17"/>
      <c r="E33" s="17"/>
      <c r="F33" s="1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x14ac:dyDescent="0.25">
      <c r="A34" s="4"/>
      <c r="B34" s="4"/>
      <c r="C34" s="17"/>
      <c r="D34" s="17"/>
      <c r="E34" s="17"/>
      <c r="F34" s="1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x14ac:dyDescent="0.25">
      <c r="A35" s="4"/>
      <c r="B35" s="4"/>
      <c r="C35" s="17"/>
      <c r="D35" s="17"/>
      <c r="E35" s="17"/>
      <c r="F35" s="1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x14ac:dyDescent="0.25">
      <c r="A36" s="4"/>
      <c r="B36" s="4"/>
      <c r="C36" s="17"/>
      <c r="D36" s="17"/>
      <c r="E36" s="17"/>
      <c r="F36" s="1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x14ac:dyDescent="0.25">
      <c r="A37" s="4"/>
      <c r="B37" s="4"/>
      <c r="C37" s="17"/>
      <c r="D37" s="17"/>
      <c r="E37" s="17"/>
      <c r="F37" s="17"/>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x14ac:dyDescent="0.25">
      <c r="A38" s="4"/>
      <c r="B38" s="4"/>
      <c r="C38" s="17"/>
      <c r="D38" s="17"/>
      <c r="E38" s="17"/>
      <c r="F38" s="17"/>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x14ac:dyDescent="0.25">
      <c r="A39" s="4"/>
      <c r="B39" s="4"/>
      <c r="C39" s="17"/>
      <c r="D39" s="17"/>
      <c r="E39" s="17"/>
      <c r="F39" s="1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x14ac:dyDescent="0.25">
      <c r="A40" s="4"/>
      <c r="B40" s="4"/>
      <c r="C40" s="17"/>
      <c r="D40" s="17"/>
      <c r="E40" s="17"/>
      <c r="F40" s="1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x14ac:dyDescent="0.25">
      <c r="A41" s="4"/>
      <c r="B41" s="4"/>
      <c r="C41" s="17"/>
      <c r="D41" s="17"/>
      <c r="E41" s="17"/>
      <c r="F41" s="1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x14ac:dyDescent="0.25">
      <c r="A42" s="4"/>
      <c r="B42" s="4"/>
      <c r="C42" s="17"/>
      <c r="D42" s="17"/>
      <c r="E42" s="17"/>
      <c r="F42" s="1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x14ac:dyDescent="0.25">
      <c r="A43" s="4"/>
      <c r="B43" s="4"/>
      <c r="C43" s="17"/>
      <c r="D43" s="17"/>
      <c r="E43" s="17"/>
      <c r="F43" s="1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x14ac:dyDescent="0.25">
      <c r="A44" s="4"/>
      <c r="B44" s="4"/>
      <c r="C44" s="17"/>
      <c r="D44" s="17"/>
      <c r="E44" s="17"/>
      <c r="F44" s="1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x14ac:dyDescent="0.25">
      <c r="A45" s="4"/>
      <c r="B45" s="4"/>
      <c r="C45" s="17"/>
      <c r="D45" s="17"/>
      <c r="E45" s="17"/>
      <c r="F45" s="17"/>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x14ac:dyDescent="0.25">
      <c r="A46" s="4"/>
      <c r="B46" s="4"/>
      <c r="C46" s="17"/>
      <c r="D46" s="17"/>
      <c r="E46" s="17"/>
      <c r="F46" s="17"/>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x14ac:dyDescent="0.25">
      <c r="A47" s="4"/>
      <c r="B47" s="4"/>
      <c r="C47" s="17"/>
      <c r="D47" s="17"/>
      <c r="E47" s="17"/>
      <c r="F47" s="1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x14ac:dyDescent="0.25">
      <c r="A48" s="4"/>
      <c r="B48" s="4"/>
      <c r="C48" s="17"/>
      <c r="D48" s="17"/>
      <c r="E48" s="17"/>
      <c r="F48" s="1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x14ac:dyDescent="0.25">
      <c r="A49" s="4"/>
      <c r="B49" s="4"/>
      <c r="C49" s="17"/>
      <c r="D49" s="17"/>
      <c r="E49" s="17"/>
      <c r="F49" s="1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x14ac:dyDescent="0.25">
      <c r="A50" s="4"/>
      <c r="B50" s="4"/>
      <c r="C50" s="17"/>
      <c r="D50" s="17"/>
      <c r="E50" s="17"/>
      <c r="F50" s="17"/>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x14ac:dyDescent="0.25">
      <c r="A51" s="4"/>
      <c r="B51" s="4"/>
      <c r="C51" s="17"/>
      <c r="D51" s="17"/>
      <c r="E51" s="17"/>
      <c r="F51" s="17"/>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x14ac:dyDescent="0.25">
      <c r="A52" s="4"/>
      <c r="B52" s="4"/>
      <c r="C52" s="17"/>
      <c r="D52" s="17"/>
      <c r="E52" s="17"/>
      <c r="F52" s="1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x14ac:dyDescent="0.25">
      <c r="A53" s="4"/>
      <c r="B53" s="4"/>
      <c r="C53" s="17"/>
      <c r="D53" s="17"/>
      <c r="E53" s="17"/>
      <c r="F53" s="1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x14ac:dyDescent="0.25">
      <c r="A54" s="4"/>
      <c r="B54" s="4"/>
      <c r="C54" s="17"/>
      <c r="D54" s="17"/>
      <c r="E54" s="17"/>
      <c r="F54" s="17"/>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x14ac:dyDescent="0.25">
      <c r="A55" s="4"/>
      <c r="B55" s="4"/>
      <c r="C55" s="17"/>
      <c r="D55" s="17"/>
      <c r="E55" s="17"/>
      <c r="F55" s="1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x14ac:dyDescent="0.25">
      <c r="A56" s="4"/>
      <c r="B56" s="4"/>
      <c r="C56" s="17"/>
      <c r="D56" s="17"/>
      <c r="E56" s="17"/>
      <c r="F56" s="1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x14ac:dyDescent="0.25">
      <c r="A57" s="4"/>
      <c r="B57" s="4"/>
      <c r="C57" s="17"/>
      <c r="D57" s="17"/>
      <c r="E57" s="17"/>
      <c r="F57" s="17"/>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4"/>
      <c r="C58" s="17"/>
      <c r="D58" s="17"/>
      <c r="E58" s="17"/>
      <c r="F58" s="1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
      <c r="B286" s="4"/>
      <c r="C286" s="17"/>
      <c r="D286" s="17"/>
      <c r="E286" s="17"/>
      <c r="F286" s="17"/>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
      <c r="B287" s="4"/>
      <c r="C287" s="17"/>
      <c r="D287" s="17"/>
      <c r="E287" s="17"/>
      <c r="F287" s="17"/>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sheetData>
  <mergeCells count="25">
    <mergeCell ref="B2:L2"/>
    <mergeCell ref="B3:L3"/>
    <mergeCell ref="B4:L4"/>
    <mergeCell ref="C7:L7"/>
    <mergeCell ref="C8:L8"/>
    <mergeCell ref="H11:H13"/>
    <mergeCell ref="C9:L9"/>
    <mergeCell ref="C18:C22"/>
    <mergeCell ref="I11:I12"/>
    <mergeCell ref="J11:L11"/>
    <mergeCell ref="J12:J13"/>
    <mergeCell ref="K12:L12"/>
    <mergeCell ref="D18:D22"/>
    <mergeCell ref="D14:D17"/>
    <mergeCell ref="B11:B13"/>
    <mergeCell ref="C11:C13"/>
    <mergeCell ref="D11:D13"/>
    <mergeCell ref="E11:F13"/>
    <mergeCell ref="G11:G13"/>
    <mergeCell ref="B14:B22"/>
    <mergeCell ref="C14:C17"/>
    <mergeCell ref="B28:L28"/>
    <mergeCell ref="B29:L29"/>
    <mergeCell ref="B27:L27"/>
    <mergeCell ref="B26:L26"/>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CB285"/>
  <sheetViews>
    <sheetView zoomScale="110" zoomScaleNormal="110" zoomScaleSheetLayoutView="100" workbookViewId="0">
      <selection activeCell="J6" sqref="J6"/>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3.140625"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132</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t="s">
        <v>98</v>
      </c>
      <c r="D7" s="362"/>
      <c r="E7" s="362"/>
      <c r="F7" s="362"/>
      <c r="G7" s="362"/>
      <c r="H7" s="362"/>
      <c r="I7" s="362"/>
      <c r="J7" s="362"/>
      <c r="K7" s="362"/>
      <c r="L7" s="363"/>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t="s">
        <v>99</v>
      </c>
      <c r="D8" s="364"/>
      <c r="E8" s="364"/>
      <c r="F8" s="364"/>
      <c r="G8" s="364"/>
      <c r="H8" s="364"/>
      <c r="I8" s="364"/>
      <c r="J8" s="364"/>
      <c r="K8" s="364"/>
      <c r="L8" s="364"/>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360" t="s">
        <v>100</v>
      </c>
      <c r="D9" s="360"/>
      <c r="E9" s="360"/>
      <c r="F9" s="360"/>
      <c r="G9" s="360"/>
      <c r="H9" s="360"/>
      <c r="I9" s="360"/>
      <c r="J9" s="360"/>
      <c r="K9" s="360"/>
      <c r="L9" s="361"/>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13</v>
      </c>
      <c r="C11" s="299" t="s">
        <v>2</v>
      </c>
      <c r="D11" s="299" t="s">
        <v>16</v>
      </c>
      <c r="E11" s="302" t="s">
        <v>14</v>
      </c>
      <c r="F11" s="303"/>
      <c r="G11" s="294" t="s">
        <v>12</v>
      </c>
      <c r="H11" s="299" t="s">
        <v>15</v>
      </c>
      <c r="I11" s="299" t="s">
        <v>3</v>
      </c>
      <c r="J11" s="311" t="s">
        <v>4</v>
      </c>
      <c r="K11" s="313"/>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77.25" customHeight="1" thickTop="1" x14ac:dyDescent="0.35">
      <c r="A14" s="1"/>
      <c r="B14" s="383" t="s">
        <v>143</v>
      </c>
      <c r="C14" s="384"/>
      <c r="D14" s="384"/>
      <c r="E14" s="40" t="s">
        <v>144</v>
      </c>
      <c r="F14" s="9" t="s">
        <v>133</v>
      </c>
      <c r="G14" s="43" t="s">
        <v>134</v>
      </c>
      <c r="H14" s="47" t="s">
        <v>135</v>
      </c>
      <c r="I14" s="90" t="s">
        <v>532</v>
      </c>
      <c r="J14" s="34" t="s">
        <v>136</v>
      </c>
      <c r="K14" s="35" t="s">
        <v>34</v>
      </c>
      <c r="L14" s="35"/>
      <c r="M14" s="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35.1" customHeight="1" x14ac:dyDescent="0.35">
      <c r="A15" s="1"/>
      <c r="B15" s="383"/>
      <c r="C15" s="379"/>
      <c r="D15" s="379"/>
      <c r="E15" s="40" t="s">
        <v>145</v>
      </c>
      <c r="F15" s="42" t="s">
        <v>137</v>
      </c>
      <c r="G15" s="43" t="s">
        <v>112</v>
      </c>
      <c r="H15" s="41" t="s">
        <v>138</v>
      </c>
      <c r="I15" s="90" t="s">
        <v>583</v>
      </c>
      <c r="J15" s="34" t="s">
        <v>24</v>
      </c>
      <c r="K15" s="35" t="s">
        <v>34</v>
      </c>
      <c r="L15" s="35"/>
      <c r="M15" s="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58.5" customHeight="1" x14ac:dyDescent="0.35">
      <c r="A16" s="1"/>
      <c r="B16" s="383"/>
      <c r="C16" s="379"/>
      <c r="D16" s="379"/>
      <c r="E16" s="40" t="s">
        <v>146</v>
      </c>
      <c r="F16" s="42" t="s">
        <v>113</v>
      </c>
      <c r="G16" s="43" t="s">
        <v>139</v>
      </c>
      <c r="H16" s="41" t="s">
        <v>138</v>
      </c>
      <c r="I16" s="90" t="s">
        <v>576</v>
      </c>
      <c r="J16" s="34" t="s">
        <v>24</v>
      </c>
      <c r="K16" s="35" t="s">
        <v>34</v>
      </c>
      <c r="L16" s="35"/>
      <c r="M16" s="2"/>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80" ht="35.1" customHeight="1" x14ac:dyDescent="0.35">
      <c r="A17" s="1"/>
      <c r="B17" s="383"/>
      <c r="C17" s="379"/>
      <c r="D17" s="379"/>
      <c r="E17" s="40" t="s">
        <v>147</v>
      </c>
      <c r="F17" s="48" t="s">
        <v>140</v>
      </c>
      <c r="G17" s="43" t="s">
        <v>116</v>
      </c>
      <c r="H17" s="45" t="s">
        <v>117</v>
      </c>
      <c r="I17" s="90" t="s">
        <v>584</v>
      </c>
      <c r="J17" s="34" t="s">
        <v>24</v>
      </c>
      <c r="K17" s="35" t="s">
        <v>34</v>
      </c>
      <c r="L17" s="35"/>
      <c r="M17" s="2"/>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80" ht="68.25" customHeight="1" x14ac:dyDescent="0.35">
      <c r="A18" s="1"/>
      <c r="B18" s="383"/>
      <c r="C18" s="379"/>
      <c r="D18" s="379"/>
      <c r="E18" s="40" t="s">
        <v>148</v>
      </c>
      <c r="F18" s="48" t="s">
        <v>141</v>
      </c>
      <c r="G18" s="49" t="s">
        <v>119</v>
      </c>
      <c r="H18" s="41" t="s">
        <v>138</v>
      </c>
      <c r="I18" s="90" t="s">
        <v>585</v>
      </c>
      <c r="J18" s="34" t="s">
        <v>24</v>
      </c>
      <c r="K18" s="35" t="s">
        <v>34</v>
      </c>
      <c r="L18" s="35"/>
      <c r="M18" s="2"/>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80" ht="123" customHeight="1" x14ac:dyDescent="0.35">
      <c r="A19" s="1"/>
      <c r="B19" s="383"/>
      <c r="C19" s="380"/>
      <c r="D19" s="380"/>
      <c r="E19" s="40" t="s">
        <v>149</v>
      </c>
      <c r="F19" s="42" t="s">
        <v>120</v>
      </c>
      <c r="G19" s="42" t="s">
        <v>121</v>
      </c>
      <c r="H19" s="41" t="s">
        <v>138</v>
      </c>
      <c r="I19" s="90" t="s">
        <v>142</v>
      </c>
      <c r="J19" s="34" t="s">
        <v>24</v>
      </c>
      <c r="K19" s="35" t="s">
        <v>34</v>
      </c>
      <c r="L19" s="35"/>
      <c r="M19" s="2"/>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80" ht="15" customHeight="1" x14ac:dyDescent="0.35">
      <c r="A20" s="1"/>
      <c r="B20" s="25"/>
      <c r="C20" s="23"/>
      <c r="D20" s="23"/>
      <c r="E20" s="23"/>
      <c r="F20" s="23"/>
      <c r="G20" s="9"/>
      <c r="H20" s="20"/>
      <c r="I20" s="21"/>
      <c r="J20" s="22"/>
      <c r="K20" s="22"/>
      <c r="L20" s="22"/>
      <c r="M20" s="2"/>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80" ht="15" customHeight="1" x14ac:dyDescent="0.35">
      <c r="A21" s="1"/>
      <c r="B21" s="25"/>
      <c r="C21" s="23"/>
      <c r="D21" s="23"/>
      <c r="E21" s="23"/>
      <c r="F21" s="23"/>
      <c r="G21" s="9"/>
      <c r="H21" s="20"/>
      <c r="I21" s="21"/>
      <c r="J21" s="22"/>
      <c r="K21" s="22"/>
      <c r="L21" s="24"/>
      <c r="M21" s="2"/>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80" ht="17.25" x14ac:dyDescent="0.35">
      <c r="A22" s="1"/>
      <c r="B22" s="10">
        <f>COUNTA(B14:B21)</f>
        <v>1</v>
      </c>
      <c r="C22" s="12"/>
      <c r="D22" s="12"/>
      <c r="E22" s="12"/>
      <c r="F22" s="12"/>
      <c r="G22" s="11">
        <f>COUNTA(G14:G21)</f>
        <v>6</v>
      </c>
      <c r="H22" s="13"/>
      <c r="I22" s="13"/>
      <c r="J22" s="13"/>
      <c r="K22" s="14">
        <f>SUM(K14:K21)</f>
        <v>0</v>
      </c>
      <c r="L22" s="15">
        <f>SUM(L14:L21)</f>
        <v>0</v>
      </c>
      <c r="M22" s="1"/>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row>
    <row r="23" spans="1:80" ht="17.25" x14ac:dyDescent="0.35">
      <c r="A23" s="1"/>
      <c r="B23" s="1"/>
      <c r="C23" s="1"/>
      <c r="D23" s="1"/>
      <c r="E23" s="1"/>
      <c r="F23" s="1"/>
      <c r="G23" s="1"/>
      <c r="H23" s="1"/>
      <c r="I23" s="1"/>
      <c r="J23" s="1"/>
      <c r="K23" s="1"/>
      <c r="L23" s="1"/>
      <c r="M23" s="1"/>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row>
    <row r="24" spans="1:80" ht="17.25" x14ac:dyDescent="0.35">
      <c r="A24" s="1"/>
      <c r="B24" s="329"/>
      <c r="C24" s="329"/>
      <c r="D24" s="329"/>
      <c r="E24" s="329"/>
      <c r="F24" s="329"/>
      <c r="G24" s="329"/>
      <c r="H24" s="329"/>
      <c r="I24" s="329"/>
      <c r="J24" s="329"/>
      <c r="K24" s="329"/>
      <c r="L24" s="329"/>
      <c r="M24" s="1"/>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row>
    <row r="25" spans="1:80" ht="17.25" x14ac:dyDescent="0.35">
      <c r="A25" s="1"/>
      <c r="B25" s="329"/>
      <c r="C25" s="329"/>
      <c r="D25" s="329"/>
      <c r="E25" s="329"/>
      <c r="F25" s="329"/>
      <c r="G25" s="329"/>
      <c r="H25" s="329"/>
      <c r="I25" s="329"/>
      <c r="J25" s="329"/>
      <c r="K25" s="329"/>
      <c r="L25" s="329"/>
      <c r="M25" s="1"/>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row>
    <row r="26" spans="1:80" ht="17.25" x14ac:dyDescent="0.35">
      <c r="A26" s="1"/>
      <c r="B26" s="329"/>
      <c r="C26" s="329"/>
      <c r="D26" s="329"/>
      <c r="E26" s="329"/>
      <c r="F26" s="329"/>
      <c r="G26" s="329"/>
      <c r="H26" s="329"/>
      <c r="I26" s="329"/>
      <c r="J26" s="329"/>
      <c r="K26" s="329"/>
      <c r="L26" s="329"/>
      <c r="M26" s="1"/>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row>
    <row r="27" spans="1:80" ht="17.25" x14ac:dyDescent="0.35">
      <c r="A27" s="1"/>
      <c r="B27" s="329"/>
      <c r="C27" s="329"/>
      <c r="D27" s="329"/>
      <c r="E27" s="329"/>
      <c r="F27" s="329"/>
      <c r="G27" s="329"/>
      <c r="H27" s="329"/>
      <c r="I27" s="329"/>
      <c r="J27" s="329"/>
      <c r="K27" s="329"/>
      <c r="L27" s="329"/>
      <c r="M27" s="1"/>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row>
    <row r="28" spans="1:80" ht="17.25" x14ac:dyDescent="0.35">
      <c r="A28" s="1"/>
      <c r="B28" s="16"/>
      <c r="C28" s="16"/>
      <c r="D28" s="16"/>
      <c r="E28" s="16"/>
      <c r="F28" s="16"/>
      <c r="G28" s="16"/>
      <c r="H28" s="16"/>
      <c r="I28" s="16"/>
      <c r="J28" s="16"/>
      <c r="K28" s="16"/>
      <c r="L28" s="16"/>
      <c r="M28" s="1"/>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row>
    <row r="29" spans="1:80" x14ac:dyDescent="0.25">
      <c r="A29" s="4"/>
      <c r="B29" s="4"/>
      <c r="C29" s="17"/>
      <c r="D29" s="17"/>
      <c r="E29" s="17"/>
      <c r="F29" s="17"/>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x14ac:dyDescent="0.25">
      <c r="A30" s="4"/>
      <c r="B30" s="4"/>
      <c r="C30" s="17"/>
      <c r="D30" s="17"/>
      <c r="E30" s="17"/>
      <c r="F30" s="17"/>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x14ac:dyDescent="0.25">
      <c r="A31" s="4"/>
      <c r="B31" s="4"/>
      <c r="C31" s="17"/>
      <c r="D31" s="17"/>
      <c r="E31" s="17"/>
      <c r="F31" s="17"/>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x14ac:dyDescent="0.25">
      <c r="A32" s="4"/>
      <c r="B32" s="4"/>
      <c r="C32" s="17"/>
      <c r="D32" s="17"/>
      <c r="E32" s="17"/>
      <c r="F32" s="17"/>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x14ac:dyDescent="0.25">
      <c r="A33" s="4"/>
      <c r="B33" s="4"/>
      <c r="C33" s="17"/>
      <c r="D33" s="17"/>
      <c r="E33" s="17"/>
      <c r="F33" s="1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x14ac:dyDescent="0.25">
      <c r="A34" s="4"/>
      <c r="B34" s="4"/>
      <c r="C34" s="17"/>
      <c r="D34" s="17"/>
      <c r="E34" s="17"/>
      <c r="F34" s="1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x14ac:dyDescent="0.25">
      <c r="A35" s="4"/>
      <c r="B35" s="4"/>
      <c r="C35" s="17"/>
      <c r="D35" s="17"/>
      <c r="E35" s="17"/>
      <c r="F35" s="1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x14ac:dyDescent="0.25">
      <c r="A36" s="4"/>
      <c r="B36" s="4"/>
      <c r="C36" s="17"/>
      <c r="D36" s="17"/>
      <c r="E36" s="17"/>
      <c r="F36" s="1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x14ac:dyDescent="0.25">
      <c r="A37" s="4"/>
      <c r="B37" s="4"/>
      <c r="C37" s="17"/>
      <c r="D37" s="17"/>
      <c r="E37" s="17"/>
      <c r="F37" s="17"/>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x14ac:dyDescent="0.25">
      <c r="A38" s="4"/>
      <c r="B38" s="4"/>
      <c r="C38" s="17"/>
      <c r="D38" s="17"/>
      <c r="E38" s="17"/>
      <c r="F38" s="17"/>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x14ac:dyDescent="0.25">
      <c r="A39" s="4"/>
      <c r="B39" s="4"/>
      <c r="C39" s="17"/>
      <c r="D39" s="17"/>
      <c r="E39" s="17"/>
      <c r="F39" s="1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x14ac:dyDescent="0.25">
      <c r="A40" s="4"/>
      <c r="B40" s="4"/>
      <c r="C40" s="17"/>
      <c r="D40" s="17"/>
      <c r="E40" s="17"/>
      <c r="F40" s="1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x14ac:dyDescent="0.25">
      <c r="A41" s="4"/>
      <c r="B41" s="4"/>
      <c r="C41" s="17"/>
      <c r="D41" s="17"/>
      <c r="E41" s="17"/>
      <c r="F41" s="1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x14ac:dyDescent="0.25">
      <c r="A42" s="4"/>
      <c r="B42" s="4"/>
      <c r="C42" s="17"/>
      <c r="D42" s="17"/>
      <c r="E42" s="17"/>
      <c r="F42" s="1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x14ac:dyDescent="0.25">
      <c r="A43" s="4"/>
      <c r="B43" s="4"/>
      <c r="C43" s="17"/>
      <c r="D43" s="17"/>
      <c r="E43" s="17"/>
      <c r="F43" s="1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x14ac:dyDescent="0.25">
      <c r="A44" s="4"/>
      <c r="B44" s="4"/>
      <c r="C44" s="17"/>
      <c r="D44" s="17"/>
      <c r="E44" s="17"/>
      <c r="F44" s="1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x14ac:dyDescent="0.25">
      <c r="A45" s="4"/>
      <c r="B45" s="4"/>
      <c r="C45" s="17"/>
      <c r="D45" s="17"/>
      <c r="E45" s="17"/>
      <c r="F45" s="17"/>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x14ac:dyDescent="0.25">
      <c r="A46" s="4"/>
      <c r="B46" s="4"/>
      <c r="C46" s="17"/>
      <c r="D46" s="17"/>
      <c r="E46" s="17"/>
      <c r="F46" s="17"/>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x14ac:dyDescent="0.25">
      <c r="A47" s="4"/>
      <c r="B47" s="4"/>
      <c r="C47" s="17"/>
      <c r="D47" s="17"/>
      <c r="E47" s="17"/>
      <c r="F47" s="1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x14ac:dyDescent="0.25">
      <c r="A48" s="4"/>
      <c r="B48" s="4"/>
      <c r="C48" s="17"/>
      <c r="D48" s="17"/>
      <c r="E48" s="17"/>
      <c r="F48" s="1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x14ac:dyDescent="0.25">
      <c r="A49" s="4"/>
      <c r="B49" s="4"/>
      <c r="C49" s="17"/>
      <c r="D49" s="17"/>
      <c r="E49" s="17"/>
      <c r="F49" s="1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x14ac:dyDescent="0.25">
      <c r="A50" s="4"/>
      <c r="B50" s="4"/>
      <c r="C50" s="17"/>
      <c r="D50" s="17"/>
      <c r="E50" s="17"/>
      <c r="F50" s="17"/>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x14ac:dyDescent="0.25">
      <c r="A51" s="4"/>
      <c r="B51" s="4"/>
      <c r="C51" s="17"/>
      <c r="D51" s="17"/>
      <c r="E51" s="17"/>
      <c r="F51" s="17"/>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x14ac:dyDescent="0.25">
      <c r="A52" s="4"/>
      <c r="B52" s="4"/>
      <c r="C52" s="17"/>
      <c r="D52" s="17"/>
      <c r="E52" s="17"/>
      <c r="F52" s="1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x14ac:dyDescent="0.25">
      <c r="A53" s="4"/>
      <c r="B53" s="4"/>
      <c r="C53" s="17"/>
      <c r="D53" s="17"/>
      <c r="E53" s="17"/>
      <c r="F53" s="1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x14ac:dyDescent="0.25">
      <c r="A54" s="4"/>
      <c r="B54" s="4"/>
      <c r="C54" s="17"/>
      <c r="D54" s="17"/>
      <c r="E54" s="17"/>
      <c r="F54" s="17"/>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x14ac:dyDescent="0.25">
      <c r="A55" s="4"/>
      <c r="B55" s="4"/>
      <c r="C55" s="17"/>
      <c r="D55" s="17"/>
      <c r="E55" s="17"/>
      <c r="F55" s="1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x14ac:dyDescent="0.25">
      <c r="A56" s="4"/>
      <c r="B56" s="4"/>
      <c r="C56" s="17"/>
      <c r="D56" s="17"/>
      <c r="E56" s="17"/>
      <c r="F56" s="1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x14ac:dyDescent="0.25">
      <c r="A57" s="4"/>
      <c r="B57" s="4"/>
      <c r="C57" s="17"/>
      <c r="D57" s="17"/>
      <c r="E57" s="17"/>
      <c r="F57" s="17"/>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4"/>
      <c r="C58" s="17"/>
      <c r="D58" s="17"/>
      <c r="E58" s="17"/>
      <c r="F58" s="1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sheetData>
  <mergeCells count="23">
    <mergeCell ref="C9:L9"/>
    <mergeCell ref="C14:C19"/>
    <mergeCell ref="D14:D19"/>
    <mergeCell ref="B2:L2"/>
    <mergeCell ref="B3:L3"/>
    <mergeCell ref="B4:L4"/>
    <mergeCell ref="C7:L7"/>
    <mergeCell ref="C8:L8"/>
    <mergeCell ref="B26:L26"/>
    <mergeCell ref="B27:L27"/>
    <mergeCell ref="B14:B19"/>
    <mergeCell ref="I11:I12"/>
    <mergeCell ref="J11:L11"/>
    <mergeCell ref="J12:J13"/>
    <mergeCell ref="K12:L12"/>
    <mergeCell ref="B24:L24"/>
    <mergeCell ref="B25:L25"/>
    <mergeCell ref="B11:B13"/>
    <mergeCell ref="C11:C13"/>
    <mergeCell ref="D11:D13"/>
    <mergeCell ref="E11:F13"/>
    <mergeCell ref="G11:G13"/>
    <mergeCell ref="H11:H13"/>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CB291"/>
  <sheetViews>
    <sheetView zoomScale="90" zoomScaleNormal="90" zoomScaleSheetLayoutView="100" workbookViewId="0">
      <selection activeCell="I19" sqref="I19"/>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3.140625"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1</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t="s">
        <v>98</v>
      </c>
      <c r="D7" s="362"/>
      <c r="E7" s="362"/>
      <c r="F7" s="362"/>
      <c r="G7" s="362"/>
      <c r="H7" s="362"/>
      <c r="I7" s="362"/>
      <c r="J7" s="362"/>
      <c r="K7" s="362"/>
      <c r="L7" s="363"/>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c r="D8" s="364"/>
      <c r="E8" s="364"/>
      <c r="F8" s="364"/>
      <c r="G8" s="364"/>
      <c r="H8" s="364"/>
      <c r="I8" s="364"/>
      <c r="J8" s="364"/>
      <c r="K8" s="364"/>
      <c r="L8" s="364"/>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392"/>
      <c r="D9" s="392"/>
      <c r="E9" s="392"/>
      <c r="F9" s="392"/>
      <c r="G9" s="392"/>
      <c r="H9" s="392"/>
      <c r="I9" s="392"/>
      <c r="J9" s="392"/>
      <c r="K9" s="392"/>
      <c r="L9" s="393"/>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68</v>
      </c>
      <c r="C11" s="299" t="s">
        <v>2</v>
      </c>
      <c r="D11" s="299" t="s">
        <v>16</v>
      </c>
      <c r="E11" s="302" t="s">
        <v>14</v>
      </c>
      <c r="F11" s="303"/>
      <c r="G11" s="294" t="s">
        <v>12</v>
      </c>
      <c r="H11" s="299" t="s">
        <v>15</v>
      </c>
      <c r="I11" s="299" t="s">
        <v>3</v>
      </c>
      <c r="J11" s="311" t="s">
        <v>4</v>
      </c>
      <c r="K11" s="313"/>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45.75" thickTop="1" x14ac:dyDescent="0.35">
      <c r="A14" s="1"/>
      <c r="B14" s="385" t="s">
        <v>636</v>
      </c>
      <c r="C14" s="451" t="s">
        <v>993</v>
      </c>
      <c r="D14" s="388">
        <v>0.9</v>
      </c>
      <c r="E14" s="185" t="s">
        <v>637</v>
      </c>
      <c r="F14" s="86" t="s">
        <v>710</v>
      </c>
      <c r="G14" s="86" t="s">
        <v>638</v>
      </c>
      <c r="H14" s="41" t="s">
        <v>639</v>
      </c>
      <c r="I14" s="21" t="s">
        <v>633</v>
      </c>
      <c r="J14" s="22" t="s">
        <v>711</v>
      </c>
      <c r="K14" s="22" t="s">
        <v>34</v>
      </c>
      <c r="L14" s="22"/>
      <c r="M14" s="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45" x14ac:dyDescent="0.35">
      <c r="A15" s="1"/>
      <c r="B15" s="386"/>
      <c r="C15" s="387"/>
      <c r="D15" s="389"/>
      <c r="E15" s="186" t="s">
        <v>640</v>
      </c>
      <c r="F15" s="86" t="s">
        <v>641</v>
      </c>
      <c r="G15" s="86" t="s">
        <v>642</v>
      </c>
      <c r="H15" s="41" t="s">
        <v>639</v>
      </c>
      <c r="I15" s="21" t="s">
        <v>712</v>
      </c>
      <c r="J15" s="22" t="s">
        <v>711</v>
      </c>
      <c r="K15" s="22" t="s">
        <v>34</v>
      </c>
      <c r="L15" s="22"/>
      <c r="M15" s="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45" x14ac:dyDescent="0.35">
      <c r="A16" s="1"/>
      <c r="B16" s="386"/>
      <c r="C16" s="387"/>
      <c r="D16" s="389"/>
      <c r="E16" s="187" t="s">
        <v>643</v>
      </c>
      <c r="F16" s="86" t="s">
        <v>713</v>
      </c>
      <c r="G16" s="86" t="s">
        <v>646</v>
      </c>
      <c r="H16" s="41" t="s">
        <v>639</v>
      </c>
      <c r="I16" s="21" t="s">
        <v>568</v>
      </c>
      <c r="J16" s="22"/>
      <c r="K16" s="22" t="s">
        <v>34</v>
      </c>
      <c r="L16" s="22"/>
      <c r="M16" s="2"/>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80" ht="45" x14ac:dyDescent="0.35">
      <c r="A17" s="1"/>
      <c r="B17" s="386"/>
      <c r="C17" s="387"/>
      <c r="D17" s="389"/>
      <c r="E17" s="186" t="s">
        <v>645</v>
      </c>
      <c r="F17" s="86" t="s">
        <v>958</v>
      </c>
      <c r="G17" s="86" t="s">
        <v>649</v>
      </c>
      <c r="H17" s="41" t="s">
        <v>639</v>
      </c>
      <c r="I17" s="21" t="s">
        <v>633</v>
      </c>
      <c r="J17" s="22"/>
      <c r="K17" s="22" t="s">
        <v>34</v>
      </c>
      <c r="L17" s="22"/>
      <c r="M17" s="2"/>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80" ht="45" x14ac:dyDescent="0.35">
      <c r="A18" s="1"/>
      <c r="B18" s="386"/>
      <c r="C18" s="387"/>
      <c r="D18" s="389"/>
      <c r="E18" s="187" t="s">
        <v>647</v>
      </c>
      <c r="F18" s="86" t="s">
        <v>650</v>
      </c>
      <c r="G18" s="86" t="s">
        <v>651</v>
      </c>
      <c r="H18" s="41" t="s">
        <v>639</v>
      </c>
      <c r="I18" s="21" t="s">
        <v>714</v>
      </c>
      <c r="J18" s="22"/>
      <c r="K18" s="22" t="s">
        <v>34</v>
      </c>
      <c r="L18" s="22"/>
      <c r="M18" s="2"/>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80" ht="30" x14ac:dyDescent="0.35">
      <c r="A19" s="1"/>
      <c r="B19" s="386"/>
      <c r="C19" s="387"/>
      <c r="D19" s="389"/>
      <c r="E19" s="186" t="s">
        <v>648</v>
      </c>
      <c r="F19" s="96" t="s">
        <v>652</v>
      </c>
      <c r="G19" s="86" t="s">
        <v>653</v>
      </c>
      <c r="H19" s="41" t="s">
        <v>644</v>
      </c>
      <c r="I19" s="21" t="s">
        <v>635</v>
      </c>
      <c r="J19" s="22"/>
      <c r="K19" s="22" t="s">
        <v>34</v>
      </c>
      <c r="L19" s="22"/>
      <c r="M19" s="2"/>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80" ht="42.75" customHeight="1" x14ac:dyDescent="0.35">
      <c r="A20" s="1"/>
      <c r="B20" s="386" t="s">
        <v>654</v>
      </c>
      <c r="C20" s="390" t="s">
        <v>794</v>
      </c>
      <c r="D20" s="391">
        <v>1</v>
      </c>
      <c r="E20" s="23" t="s">
        <v>655</v>
      </c>
      <c r="F20" s="23" t="s">
        <v>715</v>
      </c>
      <c r="G20" s="9" t="s">
        <v>795</v>
      </c>
      <c r="H20" s="41" t="s">
        <v>644</v>
      </c>
      <c r="I20" s="281" t="s">
        <v>628</v>
      </c>
      <c r="J20" s="22"/>
      <c r="K20" s="22" t="s">
        <v>34</v>
      </c>
      <c r="L20" s="22"/>
      <c r="M20" s="2"/>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80" ht="42.75" customHeight="1" x14ac:dyDescent="0.35">
      <c r="A21" s="1"/>
      <c r="B21" s="386"/>
      <c r="C21" s="387"/>
      <c r="D21" s="379"/>
      <c r="E21" s="23" t="s">
        <v>656</v>
      </c>
      <c r="F21" s="23" t="s">
        <v>716</v>
      </c>
      <c r="G21" s="9" t="s">
        <v>796</v>
      </c>
      <c r="H21" s="41" t="s">
        <v>644</v>
      </c>
      <c r="I21" s="281">
        <v>15.0618</v>
      </c>
      <c r="J21" s="22"/>
      <c r="K21" s="22" t="s">
        <v>34</v>
      </c>
      <c r="L21" s="22"/>
      <c r="M21" s="2"/>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80" ht="33" customHeight="1" x14ac:dyDescent="0.35">
      <c r="A22" s="1"/>
      <c r="B22" s="386"/>
      <c r="C22" s="387"/>
      <c r="D22" s="379"/>
      <c r="E22" s="23" t="s">
        <v>657</v>
      </c>
      <c r="F22" s="23" t="s">
        <v>797</v>
      </c>
      <c r="G22" s="9" t="s">
        <v>798</v>
      </c>
      <c r="H22" s="41" t="s">
        <v>644</v>
      </c>
      <c r="I22" s="281" t="s">
        <v>622</v>
      </c>
      <c r="J22" s="22"/>
      <c r="K22" s="22" t="s">
        <v>34</v>
      </c>
      <c r="L22" s="22"/>
      <c r="M22" s="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80" ht="15" customHeight="1" x14ac:dyDescent="0.35">
      <c r="A23" s="1"/>
      <c r="B23" s="25"/>
      <c r="C23" s="23"/>
      <c r="D23" s="23"/>
      <c r="E23" s="23"/>
      <c r="F23" s="23"/>
      <c r="G23" s="9"/>
      <c r="H23" s="20"/>
      <c r="I23" s="21"/>
      <c r="J23" s="22"/>
      <c r="K23" s="22"/>
      <c r="L23" s="22"/>
      <c r="M23" s="2"/>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80" ht="15" customHeight="1" x14ac:dyDescent="0.35">
      <c r="A24" s="1"/>
      <c r="B24" s="25"/>
      <c r="C24" s="23"/>
      <c r="D24" s="23"/>
      <c r="E24" s="23"/>
      <c r="F24" s="23"/>
      <c r="G24" s="9"/>
      <c r="H24" s="20"/>
      <c r="I24" s="21"/>
      <c r="J24" s="22"/>
      <c r="K24" s="22"/>
      <c r="L24" s="22"/>
      <c r="M24" s="2"/>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80" ht="15" customHeight="1" x14ac:dyDescent="0.35">
      <c r="A25" s="1"/>
      <c r="B25" s="25"/>
      <c r="C25" s="23"/>
      <c r="D25" s="23"/>
      <c r="E25" s="23"/>
      <c r="F25" s="23"/>
      <c r="G25" s="9"/>
      <c r="H25" s="20"/>
      <c r="I25" s="21"/>
      <c r="J25" s="22"/>
      <c r="K25" s="22"/>
      <c r="L25" s="22"/>
      <c r="M25" s="2"/>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80" ht="15" customHeight="1" x14ac:dyDescent="0.35">
      <c r="A26" s="1"/>
      <c r="B26" s="25"/>
      <c r="C26" s="23"/>
      <c r="D26" s="23"/>
      <c r="E26" s="23"/>
      <c r="F26" s="23"/>
      <c r="G26" s="9"/>
      <c r="H26" s="20"/>
      <c r="I26" s="21"/>
      <c r="J26" s="22"/>
      <c r="K26" s="22"/>
      <c r="L26" s="22"/>
      <c r="M26" s="2"/>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80" ht="15" customHeight="1" x14ac:dyDescent="0.35">
      <c r="A27" s="1"/>
      <c r="B27" s="25"/>
      <c r="C27" s="23"/>
      <c r="D27" s="23"/>
      <c r="E27" s="23"/>
      <c r="F27" s="23"/>
      <c r="G27" s="9"/>
      <c r="H27" s="20"/>
      <c r="I27" s="21"/>
      <c r="J27" s="22"/>
      <c r="K27" s="22"/>
      <c r="L27" s="24"/>
      <c r="M27" s="2"/>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80" ht="17.25" x14ac:dyDescent="0.35">
      <c r="A28" s="1"/>
      <c r="B28" s="10">
        <f>COUNTA(B14:B27)</f>
        <v>2</v>
      </c>
      <c r="C28" s="12"/>
      <c r="D28" s="12"/>
      <c r="E28" s="12"/>
      <c r="F28" s="12"/>
      <c r="G28" s="11">
        <f>COUNTA(G14:G27)</f>
        <v>9</v>
      </c>
      <c r="H28" s="13"/>
      <c r="I28" s="13"/>
      <c r="J28" s="13"/>
      <c r="K28" s="14">
        <f>SUM(K14:K27)</f>
        <v>0</v>
      </c>
      <c r="L28" s="15">
        <f>SUM(L14:L27)</f>
        <v>0</v>
      </c>
      <c r="M28" s="1"/>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row>
    <row r="29" spans="1:80" ht="17.25" x14ac:dyDescent="0.35">
      <c r="A29" s="1"/>
      <c r="B29" s="1"/>
      <c r="C29" s="1"/>
      <c r="D29" s="1"/>
      <c r="E29" s="1"/>
      <c r="F29" s="1"/>
      <c r="G29" s="1"/>
      <c r="H29" s="1"/>
      <c r="I29" s="1"/>
      <c r="J29" s="1"/>
      <c r="K29" s="1"/>
      <c r="L29" s="1"/>
      <c r="M29" s="1"/>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ht="17.25" x14ac:dyDescent="0.35">
      <c r="A30" s="1"/>
      <c r="B30" s="329"/>
      <c r="C30" s="329"/>
      <c r="D30" s="329"/>
      <c r="E30" s="329"/>
      <c r="F30" s="329"/>
      <c r="G30" s="329"/>
      <c r="H30" s="329"/>
      <c r="I30" s="329"/>
      <c r="J30" s="329"/>
      <c r="K30" s="329"/>
      <c r="L30" s="329"/>
      <c r="M30" s="1"/>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ht="17.25" x14ac:dyDescent="0.35">
      <c r="A31" s="1"/>
      <c r="B31" s="329"/>
      <c r="C31" s="329"/>
      <c r="D31" s="329"/>
      <c r="E31" s="329"/>
      <c r="F31" s="329"/>
      <c r="G31" s="329"/>
      <c r="H31" s="329"/>
      <c r="I31" s="329"/>
      <c r="J31" s="329"/>
      <c r="K31" s="329"/>
      <c r="L31" s="329"/>
      <c r="M31" s="1"/>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ht="17.25" x14ac:dyDescent="0.35">
      <c r="A32" s="1"/>
      <c r="B32" s="329"/>
      <c r="C32" s="329"/>
      <c r="D32" s="329"/>
      <c r="E32" s="329"/>
      <c r="F32" s="329"/>
      <c r="G32" s="329"/>
      <c r="H32" s="329"/>
      <c r="I32" s="329"/>
      <c r="J32" s="329"/>
      <c r="K32" s="329"/>
      <c r="L32" s="329"/>
      <c r="M32" s="1"/>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ht="17.25" x14ac:dyDescent="0.35">
      <c r="A33" s="1"/>
      <c r="B33" s="329"/>
      <c r="C33" s="329"/>
      <c r="D33" s="329"/>
      <c r="E33" s="329"/>
      <c r="F33" s="329"/>
      <c r="G33" s="329"/>
      <c r="H33" s="329"/>
      <c r="I33" s="329"/>
      <c r="J33" s="329"/>
      <c r="K33" s="329"/>
      <c r="L33" s="329"/>
      <c r="M33" s="1"/>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ht="17.25" x14ac:dyDescent="0.35">
      <c r="A34" s="1"/>
      <c r="B34" s="16"/>
      <c r="C34" s="16"/>
      <c r="D34" s="16"/>
      <c r="E34" s="16"/>
      <c r="F34" s="16"/>
      <c r="G34" s="16"/>
      <c r="H34" s="16"/>
      <c r="I34" s="16"/>
      <c r="J34" s="16"/>
      <c r="K34" s="16"/>
      <c r="L34" s="16"/>
      <c r="M34" s="1"/>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x14ac:dyDescent="0.25">
      <c r="A35" s="4"/>
      <c r="B35" s="4"/>
      <c r="C35" s="17"/>
      <c r="D35" s="17"/>
      <c r="E35" s="17"/>
      <c r="F35" s="1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x14ac:dyDescent="0.25">
      <c r="A36" s="4"/>
      <c r="B36" s="4"/>
      <c r="C36" s="17"/>
      <c r="D36" s="17"/>
      <c r="E36" s="17"/>
      <c r="F36" s="1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x14ac:dyDescent="0.25">
      <c r="A37" s="4"/>
      <c r="B37" s="4"/>
      <c r="C37" s="17"/>
      <c r="D37" s="17"/>
      <c r="E37" s="17"/>
      <c r="F37" s="17"/>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x14ac:dyDescent="0.25">
      <c r="A38" s="4"/>
      <c r="B38" s="4"/>
      <c r="C38" s="17"/>
      <c r="D38" s="17"/>
      <c r="E38" s="17"/>
      <c r="F38" s="17"/>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x14ac:dyDescent="0.25">
      <c r="A39" s="4"/>
      <c r="B39" s="4"/>
      <c r="C39" s="17"/>
      <c r="D39" s="17"/>
      <c r="E39" s="17"/>
      <c r="F39" s="1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x14ac:dyDescent="0.25">
      <c r="A40" s="4"/>
      <c r="B40" s="4"/>
      <c r="C40" s="17"/>
      <c r="D40" s="17"/>
      <c r="E40" s="17"/>
      <c r="F40" s="1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x14ac:dyDescent="0.25">
      <c r="A41" s="4"/>
      <c r="B41" s="4"/>
      <c r="C41" s="17"/>
      <c r="D41" s="17"/>
      <c r="E41" s="17"/>
      <c r="F41" s="1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x14ac:dyDescent="0.25">
      <c r="A42" s="4"/>
      <c r="B42" s="4"/>
      <c r="C42" s="17"/>
      <c r="D42" s="17"/>
      <c r="E42" s="17"/>
      <c r="F42" s="1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x14ac:dyDescent="0.25">
      <c r="A43" s="4"/>
      <c r="B43" s="4"/>
      <c r="C43" s="17"/>
      <c r="D43" s="17"/>
      <c r="E43" s="17"/>
      <c r="F43" s="1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x14ac:dyDescent="0.25">
      <c r="A44" s="4"/>
      <c r="B44" s="4"/>
      <c r="C44" s="17"/>
      <c r="D44" s="17"/>
      <c r="E44" s="17"/>
      <c r="F44" s="1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x14ac:dyDescent="0.25">
      <c r="A45" s="4"/>
      <c r="B45" s="4"/>
      <c r="C45" s="17"/>
      <c r="D45" s="17"/>
      <c r="E45" s="17"/>
      <c r="F45" s="17"/>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x14ac:dyDescent="0.25">
      <c r="A46" s="4"/>
      <c r="B46" s="4"/>
      <c r="C46" s="17"/>
      <c r="D46" s="17"/>
      <c r="E46" s="17"/>
      <c r="F46" s="17"/>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x14ac:dyDescent="0.25">
      <c r="A47" s="4"/>
      <c r="B47" s="4"/>
      <c r="C47" s="17"/>
      <c r="D47" s="17"/>
      <c r="E47" s="17"/>
      <c r="F47" s="1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x14ac:dyDescent="0.25">
      <c r="A48" s="4"/>
      <c r="B48" s="4"/>
      <c r="C48" s="17"/>
      <c r="D48" s="17"/>
      <c r="E48" s="17"/>
      <c r="F48" s="1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x14ac:dyDescent="0.25">
      <c r="A49" s="4"/>
      <c r="B49" s="4"/>
      <c r="C49" s="17"/>
      <c r="D49" s="17"/>
      <c r="E49" s="17"/>
      <c r="F49" s="1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x14ac:dyDescent="0.25">
      <c r="A50" s="4"/>
      <c r="B50" s="4"/>
      <c r="C50" s="17"/>
      <c r="D50" s="17"/>
      <c r="E50" s="17"/>
      <c r="F50" s="17"/>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x14ac:dyDescent="0.25">
      <c r="A51" s="4"/>
      <c r="B51" s="4"/>
      <c r="C51" s="17"/>
      <c r="D51" s="17"/>
      <c r="E51" s="17"/>
      <c r="F51" s="17"/>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x14ac:dyDescent="0.25">
      <c r="A52" s="4"/>
      <c r="B52" s="4"/>
      <c r="C52" s="17"/>
      <c r="D52" s="17"/>
      <c r="E52" s="17"/>
      <c r="F52" s="1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x14ac:dyDescent="0.25">
      <c r="A53" s="4"/>
      <c r="B53" s="4"/>
      <c r="C53" s="17"/>
      <c r="D53" s="17"/>
      <c r="E53" s="17"/>
      <c r="F53" s="17"/>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x14ac:dyDescent="0.25">
      <c r="A54" s="4"/>
      <c r="B54" s="4"/>
      <c r="C54" s="17"/>
      <c r="D54" s="17"/>
      <c r="E54" s="17"/>
      <c r="F54" s="17"/>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x14ac:dyDescent="0.25">
      <c r="A55" s="4"/>
      <c r="B55" s="4"/>
      <c r="C55" s="17"/>
      <c r="D55" s="17"/>
      <c r="E55" s="17"/>
      <c r="F55" s="17"/>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x14ac:dyDescent="0.25">
      <c r="A56" s="4"/>
      <c r="B56" s="4"/>
      <c r="C56" s="17"/>
      <c r="D56" s="17"/>
      <c r="E56" s="17"/>
      <c r="F56" s="1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x14ac:dyDescent="0.25">
      <c r="A57" s="4"/>
      <c r="B57" s="4"/>
      <c r="C57" s="17"/>
      <c r="D57" s="17"/>
      <c r="E57" s="17"/>
      <c r="F57" s="17"/>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4"/>
      <c r="C58" s="17"/>
      <c r="D58" s="17"/>
      <c r="E58" s="17"/>
      <c r="F58" s="1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
      <c r="B286" s="4"/>
      <c r="C286" s="17"/>
      <c r="D286" s="17"/>
      <c r="E286" s="17"/>
      <c r="F286" s="17"/>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
      <c r="B287" s="4"/>
      <c r="C287" s="17"/>
      <c r="D287" s="17"/>
      <c r="E287" s="17"/>
      <c r="F287" s="17"/>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row r="288" spans="1:80" x14ac:dyDescent="0.25">
      <c r="A288" s="4"/>
      <c r="B288" s="4"/>
      <c r="C288" s="17"/>
      <c r="D288" s="17"/>
      <c r="E288" s="17"/>
      <c r="F288" s="17"/>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row>
    <row r="289" spans="1:80" x14ac:dyDescent="0.25">
      <c r="A289" s="4"/>
      <c r="B289" s="4"/>
      <c r="C289" s="17"/>
      <c r="D289" s="17"/>
      <c r="E289" s="17"/>
      <c r="F289" s="17"/>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row>
    <row r="290" spans="1:80" x14ac:dyDescent="0.25">
      <c r="A290" s="4"/>
      <c r="B290" s="4"/>
      <c r="C290" s="17"/>
      <c r="D290" s="17"/>
      <c r="E290" s="17"/>
      <c r="F290" s="17"/>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row>
    <row r="291" spans="1:80" x14ac:dyDescent="0.25">
      <c r="A291" s="4"/>
      <c r="B291" s="4"/>
      <c r="C291" s="17"/>
      <c r="D291" s="17"/>
      <c r="E291" s="17"/>
      <c r="F291" s="17"/>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row>
  </sheetData>
  <mergeCells count="26">
    <mergeCell ref="D14:D19"/>
    <mergeCell ref="B20:B22"/>
    <mergeCell ref="C20:C22"/>
    <mergeCell ref="D20:D22"/>
    <mergeCell ref="C9:L9"/>
    <mergeCell ref="B2:L2"/>
    <mergeCell ref="B3:L3"/>
    <mergeCell ref="B4:L4"/>
    <mergeCell ref="C7:L7"/>
    <mergeCell ref="C8:L8"/>
    <mergeCell ref="B32:L32"/>
    <mergeCell ref="B33:L33"/>
    <mergeCell ref="I11:I12"/>
    <mergeCell ref="J11:L11"/>
    <mergeCell ref="J12:J13"/>
    <mergeCell ref="K12:L12"/>
    <mergeCell ref="B30:L30"/>
    <mergeCell ref="B31:L31"/>
    <mergeCell ref="B11:B13"/>
    <mergeCell ref="C11:C13"/>
    <mergeCell ref="D11:D13"/>
    <mergeCell ref="E11:F13"/>
    <mergeCell ref="G11:G13"/>
    <mergeCell ref="H11:H13"/>
    <mergeCell ref="B14:B19"/>
    <mergeCell ref="C14:C19"/>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M43"/>
  <sheetViews>
    <sheetView workbookViewId="0">
      <selection activeCell="H15" sqref="H15"/>
    </sheetView>
  </sheetViews>
  <sheetFormatPr baseColWidth="10" defaultRowHeight="15" x14ac:dyDescent="0.25"/>
  <cols>
    <col min="1" max="1" width="4" customWidth="1"/>
    <col min="2" max="2" width="22.7109375" customWidth="1"/>
    <col min="3" max="3" width="24.5703125" customWidth="1"/>
    <col min="4" max="4" width="11.5703125" customWidth="1"/>
    <col min="5" max="5" width="6.7109375" customWidth="1"/>
    <col min="6" max="6" width="40.7109375" customWidth="1"/>
    <col min="7" max="7" width="29" customWidth="1"/>
    <col min="8" max="8" width="18.42578125" customWidth="1"/>
    <col min="9" max="9" width="13.42578125" customWidth="1"/>
    <col min="10" max="11" width="15.7109375" customWidth="1"/>
    <col min="12" max="12" width="12.85546875" customWidth="1"/>
  </cols>
  <sheetData>
    <row r="1" spans="1:12" ht="17.25" x14ac:dyDescent="0.35">
      <c r="A1" s="1"/>
      <c r="B1" s="2"/>
      <c r="C1" s="2"/>
      <c r="D1" s="2"/>
      <c r="E1" s="2"/>
      <c r="F1" s="2"/>
      <c r="G1" s="2"/>
      <c r="H1" s="2"/>
      <c r="I1" s="3"/>
      <c r="J1" s="2"/>
      <c r="K1" s="2"/>
      <c r="L1" s="3"/>
    </row>
    <row r="2" spans="1:12" ht="24.75" x14ac:dyDescent="0.5">
      <c r="A2" s="1"/>
      <c r="B2" s="292" t="s">
        <v>0</v>
      </c>
      <c r="C2" s="292"/>
      <c r="D2" s="292"/>
      <c r="E2" s="292"/>
      <c r="F2" s="292"/>
      <c r="G2" s="292"/>
      <c r="H2" s="292"/>
      <c r="I2" s="292"/>
      <c r="J2" s="292"/>
      <c r="K2" s="292"/>
      <c r="L2" s="292"/>
    </row>
    <row r="3" spans="1:12" ht="24.75" x14ac:dyDescent="0.5">
      <c r="A3" s="1"/>
      <c r="B3" s="292" t="s">
        <v>17</v>
      </c>
      <c r="C3" s="292"/>
      <c r="D3" s="292"/>
      <c r="E3" s="292"/>
      <c r="F3" s="292"/>
      <c r="G3" s="292"/>
      <c r="H3" s="292"/>
      <c r="I3" s="292"/>
      <c r="J3" s="292"/>
      <c r="K3" s="292"/>
      <c r="L3" s="292"/>
    </row>
    <row r="4" spans="1:12" ht="24.75" x14ac:dyDescent="0.5">
      <c r="A4" s="1"/>
      <c r="B4" s="293" t="s">
        <v>150</v>
      </c>
      <c r="C4" s="293"/>
      <c r="D4" s="293"/>
      <c r="E4" s="293"/>
      <c r="F4" s="293"/>
      <c r="G4" s="293"/>
      <c r="H4" s="293"/>
      <c r="I4" s="293"/>
      <c r="J4" s="293"/>
      <c r="K4" s="293"/>
      <c r="L4" s="293"/>
    </row>
    <row r="5" spans="1:12" ht="21.75" x14ac:dyDescent="0.45">
      <c r="A5" s="1"/>
      <c r="B5" s="5" t="s">
        <v>18</v>
      </c>
      <c r="C5" s="6"/>
      <c r="D5" s="6"/>
      <c r="E5" s="6"/>
      <c r="F5" s="6"/>
      <c r="G5" s="6"/>
      <c r="H5" s="6"/>
      <c r="I5" s="6"/>
      <c r="J5" s="7"/>
      <c r="K5" s="7"/>
      <c r="L5" s="8"/>
    </row>
    <row r="6" spans="1:12" ht="22.5" thickBot="1" x14ac:dyDescent="0.5">
      <c r="A6" s="1"/>
      <c r="B6" s="5"/>
      <c r="C6" s="6"/>
      <c r="D6" s="6"/>
      <c r="E6" s="6"/>
      <c r="F6" s="6"/>
      <c r="G6" s="6"/>
      <c r="H6" s="6"/>
      <c r="I6" s="6"/>
      <c r="J6" s="7"/>
      <c r="K6" s="7"/>
      <c r="L6" s="8"/>
    </row>
    <row r="7" spans="1:12" ht="18" thickTop="1" x14ac:dyDescent="0.35">
      <c r="A7" s="1"/>
      <c r="B7" s="30" t="s">
        <v>10</v>
      </c>
      <c r="C7" s="362" t="s">
        <v>193</v>
      </c>
      <c r="D7" s="362"/>
      <c r="E7" s="362"/>
      <c r="F7" s="362"/>
      <c r="G7" s="362"/>
      <c r="H7" s="362"/>
      <c r="I7" s="362"/>
      <c r="J7" s="362"/>
      <c r="K7" s="362"/>
      <c r="L7" s="363"/>
    </row>
    <row r="8" spans="1:12" ht="17.25" x14ac:dyDescent="0.35">
      <c r="A8" s="1"/>
      <c r="B8" s="26" t="s">
        <v>11</v>
      </c>
      <c r="C8" s="364" t="s">
        <v>470</v>
      </c>
      <c r="D8" s="364"/>
      <c r="E8" s="364"/>
      <c r="F8" s="364"/>
      <c r="G8" s="364"/>
      <c r="H8" s="364"/>
      <c r="I8" s="364"/>
      <c r="J8" s="364"/>
      <c r="K8" s="364"/>
      <c r="L8" s="364"/>
    </row>
    <row r="9" spans="1:12" ht="17.25" x14ac:dyDescent="0.35">
      <c r="A9" s="1"/>
      <c r="B9" s="124" t="s">
        <v>67</v>
      </c>
      <c r="C9" s="360" t="s">
        <v>193</v>
      </c>
      <c r="D9" s="360"/>
      <c r="E9" s="360"/>
      <c r="F9" s="360"/>
      <c r="G9" s="360"/>
      <c r="H9" s="360"/>
      <c r="I9" s="360"/>
      <c r="J9" s="360"/>
      <c r="K9" s="360"/>
      <c r="L9" s="361"/>
    </row>
    <row r="10" spans="1:12" ht="21.75" x14ac:dyDescent="0.45">
      <c r="A10" s="1"/>
      <c r="B10" s="31"/>
      <c r="C10" s="6"/>
      <c r="D10" s="6"/>
      <c r="E10" s="6"/>
      <c r="F10" s="6"/>
      <c r="G10" s="6"/>
      <c r="H10" s="6"/>
      <c r="I10" s="6"/>
      <c r="J10" s="7"/>
      <c r="K10" s="7"/>
      <c r="L10" s="8"/>
    </row>
    <row r="11" spans="1:12" ht="17.25" x14ac:dyDescent="0.35">
      <c r="A11" s="1"/>
      <c r="B11" s="299" t="s">
        <v>96</v>
      </c>
      <c r="C11" s="299" t="s">
        <v>2</v>
      </c>
      <c r="D11" s="299" t="s">
        <v>16</v>
      </c>
      <c r="E11" s="302" t="s">
        <v>14</v>
      </c>
      <c r="F11" s="303"/>
      <c r="G11" s="294" t="s">
        <v>12</v>
      </c>
      <c r="H11" s="299" t="s">
        <v>15</v>
      </c>
      <c r="I11" s="299" t="s">
        <v>3</v>
      </c>
      <c r="J11" s="311" t="s">
        <v>4</v>
      </c>
      <c r="K11" s="313"/>
      <c r="L11" s="312"/>
    </row>
    <row r="12" spans="1:12" ht="17.25" x14ac:dyDescent="0.35">
      <c r="A12" s="1"/>
      <c r="B12" s="300"/>
      <c r="C12" s="300"/>
      <c r="D12" s="300"/>
      <c r="E12" s="304"/>
      <c r="F12" s="305"/>
      <c r="G12" s="295"/>
      <c r="H12" s="300"/>
      <c r="I12" s="300"/>
      <c r="J12" s="299" t="s">
        <v>5</v>
      </c>
      <c r="K12" s="311" t="s">
        <v>6</v>
      </c>
      <c r="L12" s="312"/>
    </row>
    <row r="13" spans="1:12" ht="27.75" thickBot="1" x14ac:dyDescent="0.4">
      <c r="A13" s="1"/>
      <c r="B13" s="301"/>
      <c r="C13" s="301"/>
      <c r="D13" s="301"/>
      <c r="E13" s="306"/>
      <c r="F13" s="307"/>
      <c r="G13" s="296"/>
      <c r="H13" s="301"/>
      <c r="I13" s="29" t="s">
        <v>7</v>
      </c>
      <c r="J13" s="301"/>
      <c r="K13" s="28" t="s">
        <v>8</v>
      </c>
      <c r="L13" s="28" t="s">
        <v>9</v>
      </c>
    </row>
    <row r="14" spans="1:12" ht="45.75" customHeight="1" thickTop="1" x14ac:dyDescent="0.25">
      <c r="B14" s="406" t="s">
        <v>822</v>
      </c>
      <c r="C14" s="409" t="s">
        <v>823</v>
      </c>
      <c r="D14" s="402">
        <v>0.95</v>
      </c>
      <c r="E14" s="212" t="s">
        <v>471</v>
      </c>
      <c r="F14" s="213" t="s">
        <v>799</v>
      </c>
      <c r="G14" s="214" t="s">
        <v>800</v>
      </c>
      <c r="H14" s="215" t="s">
        <v>979</v>
      </c>
      <c r="I14" s="35" t="s">
        <v>981</v>
      </c>
      <c r="J14" s="215" t="s">
        <v>801</v>
      </c>
      <c r="K14" s="216" t="s">
        <v>236</v>
      </c>
      <c r="L14" s="215"/>
    </row>
    <row r="15" spans="1:12" ht="75" x14ac:dyDescent="0.25">
      <c r="B15" s="407"/>
      <c r="C15" s="410"/>
      <c r="D15" s="403"/>
      <c r="E15" s="217" t="s">
        <v>473</v>
      </c>
      <c r="F15" s="119" t="s">
        <v>978</v>
      </c>
      <c r="G15" s="218" t="s">
        <v>802</v>
      </c>
      <c r="H15" s="215" t="s">
        <v>979</v>
      </c>
      <c r="I15" s="35" t="s">
        <v>787</v>
      </c>
      <c r="J15" s="35" t="s">
        <v>801</v>
      </c>
      <c r="K15" s="35" t="s">
        <v>236</v>
      </c>
      <c r="L15" s="35"/>
    </row>
    <row r="16" spans="1:12" ht="15.75" customHeight="1" x14ac:dyDescent="0.25">
      <c r="B16" s="407"/>
      <c r="C16" s="410"/>
      <c r="D16" s="288"/>
      <c r="E16" s="394" t="s">
        <v>803</v>
      </c>
      <c r="F16" s="395"/>
      <c r="G16" s="395"/>
      <c r="H16" s="395"/>
      <c r="I16" s="395"/>
      <c r="J16" s="395"/>
      <c r="K16" s="395"/>
      <c r="L16" s="396"/>
    </row>
    <row r="17" spans="2:12" ht="60" x14ac:dyDescent="0.25">
      <c r="B17" s="407"/>
      <c r="C17" s="410"/>
      <c r="D17" s="404">
        <v>0.9</v>
      </c>
      <c r="E17" s="217" t="s">
        <v>474</v>
      </c>
      <c r="F17" s="9" t="s">
        <v>804</v>
      </c>
      <c r="G17" s="219" t="s">
        <v>805</v>
      </c>
      <c r="H17" s="220" t="s">
        <v>979</v>
      </c>
      <c r="I17" s="35" t="s">
        <v>982</v>
      </c>
      <c r="J17" s="34" t="s">
        <v>806</v>
      </c>
      <c r="K17" s="35" t="s">
        <v>236</v>
      </c>
      <c r="L17" s="35"/>
    </row>
    <row r="18" spans="2:12" ht="45" x14ac:dyDescent="0.25">
      <c r="B18" s="407"/>
      <c r="C18" s="410"/>
      <c r="D18" s="403"/>
      <c r="E18" s="217" t="s">
        <v>475</v>
      </c>
      <c r="F18" s="9" t="s">
        <v>807</v>
      </c>
      <c r="G18" s="125" t="s">
        <v>808</v>
      </c>
      <c r="H18" s="220" t="s">
        <v>980</v>
      </c>
      <c r="I18" s="35" t="s">
        <v>983</v>
      </c>
      <c r="J18" s="34" t="s">
        <v>809</v>
      </c>
      <c r="K18" s="35" t="s">
        <v>236</v>
      </c>
      <c r="L18" s="35"/>
    </row>
    <row r="19" spans="2:12" ht="60" x14ac:dyDescent="0.25">
      <c r="B19" s="407"/>
      <c r="C19" s="410"/>
      <c r="D19" s="403"/>
      <c r="E19" s="217" t="s">
        <v>476</v>
      </c>
      <c r="F19" s="9" t="s">
        <v>810</v>
      </c>
      <c r="G19" s="125" t="s">
        <v>811</v>
      </c>
      <c r="H19" s="64" t="s">
        <v>979</v>
      </c>
      <c r="I19" s="35" t="s">
        <v>983</v>
      </c>
      <c r="J19" s="34" t="s">
        <v>812</v>
      </c>
      <c r="K19" s="35" t="s">
        <v>236</v>
      </c>
      <c r="L19" s="35"/>
    </row>
    <row r="20" spans="2:12" ht="15.75" customHeight="1" x14ac:dyDescent="0.25">
      <c r="B20" s="407"/>
      <c r="C20" s="410"/>
      <c r="D20" s="288"/>
      <c r="E20" s="394" t="s">
        <v>813</v>
      </c>
      <c r="F20" s="395"/>
      <c r="G20" s="395"/>
      <c r="H20" s="395"/>
      <c r="I20" s="395"/>
      <c r="J20" s="395"/>
      <c r="K20" s="395"/>
      <c r="L20" s="396"/>
    </row>
    <row r="21" spans="2:12" ht="60" x14ac:dyDescent="0.25">
      <c r="B21" s="407"/>
      <c r="C21" s="410"/>
      <c r="D21" s="289">
        <v>1</v>
      </c>
      <c r="E21" s="217" t="s">
        <v>477</v>
      </c>
      <c r="F21" s="49" t="s">
        <v>814</v>
      </c>
      <c r="G21" s="125" t="s">
        <v>815</v>
      </c>
      <c r="H21" s="64" t="s">
        <v>816</v>
      </c>
      <c r="I21" s="35" t="s">
        <v>633</v>
      </c>
      <c r="J21" s="34" t="s">
        <v>433</v>
      </c>
      <c r="K21" s="35" t="s">
        <v>236</v>
      </c>
      <c r="L21" s="35"/>
    </row>
    <row r="22" spans="2:12" ht="15.75" customHeight="1" x14ac:dyDescent="0.25">
      <c r="B22" s="407"/>
      <c r="C22" s="410"/>
      <c r="D22" s="288"/>
      <c r="E22" s="225"/>
      <c r="F22" s="398" t="s">
        <v>478</v>
      </c>
      <c r="G22" s="398"/>
      <c r="H22" s="398"/>
      <c r="I22" s="398"/>
      <c r="J22" s="398"/>
      <c r="K22" s="226"/>
      <c r="L22" s="226"/>
    </row>
    <row r="23" spans="2:12" ht="90" x14ac:dyDescent="0.25">
      <c r="B23" s="407"/>
      <c r="C23" s="410"/>
      <c r="D23" s="404">
        <v>0.95</v>
      </c>
      <c r="E23" s="126" t="s">
        <v>479</v>
      </c>
      <c r="F23" s="43" t="s">
        <v>480</v>
      </c>
      <c r="G23" s="218" t="s">
        <v>481</v>
      </c>
      <c r="H23" s="34" t="s">
        <v>482</v>
      </c>
      <c r="I23" s="35" t="s">
        <v>984</v>
      </c>
      <c r="J23" s="34" t="s">
        <v>483</v>
      </c>
      <c r="K23" s="35" t="s">
        <v>236</v>
      </c>
      <c r="L23" s="35"/>
    </row>
    <row r="24" spans="2:12" ht="45" x14ac:dyDescent="0.25">
      <c r="B24" s="407"/>
      <c r="C24" s="410"/>
      <c r="D24" s="403"/>
      <c r="E24" s="67" t="s">
        <v>484</v>
      </c>
      <c r="F24" s="43" t="s">
        <v>485</v>
      </c>
      <c r="G24" s="218" t="s">
        <v>486</v>
      </c>
      <c r="H24" s="34" t="s">
        <v>487</v>
      </c>
      <c r="I24" s="35" t="s">
        <v>568</v>
      </c>
      <c r="J24" s="34" t="s">
        <v>433</v>
      </c>
      <c r="K24" s="35" t="s">
        <v>236</v>
      </c>
      <c r="L24" s="35"/>
    </row>
    <row r="25" spans="2:12" ht="45" x14ac:dyDescent="0.25">
      <c r="B25" s="407"/>
      <c r="C25" s="410"/>
      <c r="D25" s="403"/>
      <c r="E25" s="126" t="s">
        <v>488</v>
      </c>
      <c r="F25" s="43" t="s">
        <v>489</v>
      </c>
      <c r="G25" s="218" t="s">
        <v>486</v>
      </c>
      <c r="H25" s="34" t="s">
        <v>487</v>
      </c>
      <c r="I25" s="35" t="s">
        <v>984</v>
      </c>
      <c r="J25" s="34" t="s">
        <v>433</v>
      </c>
      <c r="K25" s="35" t="s">
        <v>236</v>
      </c>
      <c r="L25" s="35"/>
    </row>
    <row r="26" spans="2:12" ht="30" x14ac:dyDescent="0.25">
      <c r="B26" s="407"/>
      <c r="C26" s="410"/>
      <c r="D26" s="403"/>
      <c r="E26" s="67" t="s">
        <v>490</v>
      </c>
      <c r="F26" s="43" t="s">
        <v>491</v>
      </c>
      <c r="G26" s="218" t="s">
        <v>486</v>
      </c>
      <c r="H26" s="34" t="s">
        <v>487</v>
      </c>
      <c r="I26" s="35" t="s">
        <v>985</v>
      </c>
      <c r="J26" s="34" t="s">
        <v>433</v>
      </c>
      <c r="K26" s="35" t="s">
        <v>236</v>
      </c>
      <c r="L26" s="35"/>
    </row>
    <row r="27" spans="2:12" ht="30" x14ac:dyDescent="0.25">
      <c r="B27" s="407"/>
      <c r="C27" s="410"/>
      <c r="D27" s="403"/>
      <c r="E27" s="126" t="s">
        <v>492</v>
      </c>
      <c r="F27" s="43" t="s">
        <v>493</v>
      </c>
      <c r="G27" s="218" t="s">
        <v>486</v>
      </c>
      <c r="H27" s="34" t="s">
        <v>487</v>
      </c>
      <c r="I27" s="35" t="s">
        <v>986</v>
      </c>
      <c r="J27" s="34" t="s">
        <v>433</v>
      </c>
      <c r="K27" s="35" t="s">
        <v>236</v>
      </c>
      <c r="L27" s="35"/>
    </row>
    <row r="28" spans="2:12" ht="45" x14ac:dyDescent="0.25">
      <c r="B28" s="407"/>
      <c r="C28" s="410"/>
      <c r="D28" s="403"/>
      <c r="E28" s="67" t="s">
        <v>494</v>
      </c>
      <c r="F28" s="43" t="s">
        <v>495</v>
      </c>
      <c r="G28" s="218" t="s">
        <v>486</v>
      </c>
      <c r="H28" s="34" t="s">
        <v>487</v>
      </c>
      <c r="I28" s="35" t="s">
        <v>987</v>
      </c>
      <c r="J28" s="34" t="s">
        <v>433</v>
      </c>
      <c r="K28" s="35" t="s">
        <v>236</v>
      </c>
      <c r="L28" s="35"/>
    </row>
    <row r="29" spans="2:12" ht="30" x14ac:dyDescent="0.25">
      <c r="B29" s="407"/>
      <c r="C29" s="410"/>
      <c r="D29" s="403"/>
      <c r="E29" s="126" t="s">
        <v>496</v>
      </c>
      <c r="F29" s="43" t="s">
        <v>497</v>
      </c>
      <c r="G29" s="218" t="s">
        <v>486</v>
      </c>
      <c r="H29" s="34" t="s">
        <v>487</v>
      </c>
      <c r="I29" s="35" t="s">
        <v>528</v>
      </c>
      <c r="J29" s="34" t="s">
        <v>433</v>
      </c>
      <c r="K29" s="35" t="s">
        <v>236</v>
      </c>
      <c r="L29" s="35"/>
    </row>
    <row r="30" spans="2:12" ht="45" x14ac:dyDescent="0.25">
      <c r="B30" s="407"/>
      <c r="C30" s="410"/>
      <c r="D30" s="403"/>
      <c r="E30" s="67" t="s">
        <v>498</v>
      </c>
      <c r="F30" s="43" t="s">
        <v>499</v>
      </c>
      <c r="G30" s="218" t="s">
        <v>486</v>
      </c>
      <c r="H30" s="34" t="s">
        <v>487</v>
      </c>
      <c r="I30" s="35" t="s">
        <v>988</v>
      </c>
      <c r="J30" s="34" t="s">
        <v>433</v>
      </c>
      <c r="K30" s="35" t="s">
        <v>236</v>
      </c>
      <c r="L30" s="35"/>
    </row>
    <row r="31" spans="2:12" ht="30" x14ac:dyDescent="0.25">
      <c r="B31" s="407"/>
      <c r="C31" s="410"/>
      <c r="D31" s="403"/>
      <c r="E31" s="126" t="s">
        <v>500</v>
      </c>
      <c r="F31" s="43" t="s">
        <v>501</v>
      </c>
      <c r="G31" s="218" t="s">
        <v>486</v>
      </c>
      <c r="H31" s="34" t="s">
        <v>487</v>
      </c>
      <c r="I31" s="35" t="s">
        <v>529</v>
      </c>
      <c r="J31" s="34" t="s">
        <v>433</v>
      </c>
      <c r="K31" s="35" t="s">
        <v>236</v>
      </c>
      <c r="L31" s="35"/>
    </row>
    <row r="32" spans="2:12" ht="60" x14ac:dyDescent="0.25">
      <c r="B32" s="407"/>
      <c r="C32" s="410"/>
      <c r="D32" s="403"/>
      <c r="E32" s="67" t="s">
        <v>502</v>
      </c>
      <c r="F32" s="43" t="s">
        <v>503</v>
      </c>
      <c r="G32" s="218" t="s">
        <v>486</v>
      </c>
      <c r="H32" s="34" t="s">
        <v>504</v>
      </c>
      <c r="I32" s="35" t="s">
        <v>986</v>
      </c>
      <c r="J32" s="34" t="s">
        <v>433</v>
      </c>
      <c r="K32" s="35" t="s">
        <v>236</v>
      </c>
      <c r="L32" s="35"/>
    </row>
    <row r="33" spans="2:13" ht="45" x14ac:dyDescent="0.25">
      <c r="B33" s="407"/>
      <c r="C33" s="410"/>
      <c r="D33" s="403"/>
      <c r="E33" s="126" t="s">
        <v>505</v>
      </c>
      <c r="F33" s="43" t="s">
        <v>506</v>
      </c>
      <c r="G33" s="218" t="s">
        <v>486</v>
      </c>
      <c r="H33" s="34" t="s">
        <v>507</v>
      </c>
      <c r="I33" s="35" t="s">
        <v>989</v>
      </c>
      <c r="J33" s="34" t="s">
        <v>433</v>
      </c>
      <c r="K33" s="35" t="s">
        <v>236</v>
      </c>
      <c r="L33" s="35"/>
    </row>
    <row r="34" spans="2:13" ht="30" x14ac:dyDescent="0.25">
      <c r="B34" s="407"/>
      <c r="C34" s="410"/>
      <c r="D34" s="403"/>
      <c r="E34" s="67" t="s">
        <v>508</v>
      </c>
      <c r="F34" s="43" t="s">
        <v>509</v>
      </c>
      <c r="G34" s="218" t="s">
        <v>486</v>
      </c>
      <c r="H34" s="34" t="s">
        <v>510</v>
      </c>
      <c r="I34" s="35" t="s">
        <v>989</v>
      </c>
      <c r="J34" s="34" t="s">
        <v>433</v>
      </c>
      <c r="K34" s="35" t="s">
        <v>236</v>
      </c>
      <c r="L34" s="35"/>
    </row>
    <row r="35" spans="2:13" ht="60" x14ac:dyDescent="0.25">
      <c r="B35" s="407"/>
      <c r="C35" s="410"/>
      <c r="D35" s="403"/>
      <c r="E35" s="126" t="s">
        <v>817</v>
      </c>
      <c r="F35" s="43" t="s">
        <v>511</v>
      </c>
      <c r="G35" s="221" t="s">
        <v>486</v>
      </c>
      <c r="H35" s="34" t="s">
        <v>512</v>
      </c>
      <c r="I35" s="35" t="s">
        <v>990</v>
      </c>
      <c r="J35" s="34" t="s">
        <v>433</v>
      </c>
      <c r="K35" s="35" t="s">
        <v>236</v>
      </c>
      <c r="L35" s="35"/>
    </row>
    <row r="36" spans="2:13" ht="60" x14ac:dyDescent="0.25">
      <c r="B36" s="407"/>
      <c r="C36" s="410"/>
      <c r="D36" s="403"/>
      <c r="E36" s="67" t="s">
        <v>818</v>
      </c>
      <c r="F36" s="43" t="s">
        <v>513</v>
      </c>
      <c r="G36" s="221" t="s">
        <v>486</v>
      </c>
      <c r="H36" s="34" t="s">
        <v>512</v>
      </c>
      <c r="I36" s="35" t="s">
        <v>986</v>
      </c>
      <c r="J36" s="34" t="s">
        <v>433</v>
      </c>
      <c r="K36" s="35" t="s">
        <v>236</v>
      </c>
      <c r="L36" s="35"/>
    </row>
    <row r="37" spans="2:13" ht="60" x14ac:dyDescent="0.25">
      <c r="B37" s="407"/>
      <c r="C37" s="410"/>
      <c r="D37" s="403"/>
      <c r="E37" s="126" t="s">
        <v>819</v>
      </c>
      <c r="F37" s="43" t="s">
        <v>514</v>
      </c>
      <c r="G37" s="221" t="s">
        <v>515</v>
      </c>
      <c r="H37" s="34" t="s">
        <v>472</v>
      </c>
      <c r="I37" s="35" t="s">
        <v>529</v>
      </c>
      <c r="J37" s="34" t="s">
        <v>516</v>
      </c>
      <c r="K37" s="35" t="s">
        <v>236</v>
      </c>
      <c r="L37" s="35"/>
    </row>
    <row r="38" spans="2:13" ht="45" x14ac:dyDescent="0.25">
      <c r="B38" s="407"/>
      <c r="C38" s="410"/>
      <c r="D38" s="403"/>
      <c r="E38" s="67" t="s">
        <v>820</v>
      </c>
      <c r="F38" s="43" t="s">
        <v>517</v>
      </c>
      <c r="G38" s="221" t="s">
        <v>518</v>
      </c>
      <c r="H38" s="34" t="s">
        <v>482</v>
      </c>
      <c r="I38" s="35" t="s">
        <v>624</v>
      </c>
      <c r="J38" s="34" t="s">
        <v>519</v>
      </c>
      <c r="K38" s="35" t="s">
        <v>236</v>
      </c>
      <c r="L38" s="35"/>
    </row>
    <row r="39" spans="2:13" ht="150.75" thickBot="1" x14ac:dyDescent="0.3">
      <c r="B39" s="408"/>
      <c r="C39" s="410"/>
      <c r="D39" s="405"/>
      <c r="E39" s="67" t="s">
        <v>821</v>
      </c>
      <c r="F39" s="43" t="s">
        <v>520</v>
      </c>
      <c r="G39" s="221" t="s">
        <v>521</v>
      </c>
      <c r="H39" s="34" t="s">
        <v>522</v>
      </c>
      <c r="I39" s="35" t="s">
        <v>624</v>
      </c>
      <c r="J39" s="34" t="s">
        <v>523</v>
      </c>
      <c r="K39" s="35" t="s">
        <v>34</v>
      </c>
      <c r="L39" s="35"/>
    </row>
    <row r="40" spans="2:13" ht="15.75" x14ac:dyDescent="0.3">
      <c r="B40" s="211"/>
      <c r="C40" s="211"/>
      <c r="D40" s="211"/>
      <c r="E40" s="399">
        <v>23</v>
      </c>
      <c r="F40" s="400"/>
      <c r="G40" s="401">
        <f>E40</f>
        <v>23</v>
      </c>
      <c r="H40" s="401"/>
      <c r="I40" s="222"/>
      <c r="J40" s="223"/>
      <c r="K40" s="224">
        <v>0</v>
      </c>
      <c r="L40" s="224">
        <v>0</v>
      </c>
    </row>
    <row r="42" spans="2:13" ht="27.75" customHeight="1" x14ac:dyDescent="0.25">
      <c r="B42" s="227" t="s">
        <v>825</v>
      </c>
      <c r="C42" s="228" t="s">
        <v>824</v>
      </c>
      <c r="D42" s="228"/>
      <c r="E42" s="228"/>
      <c r="F42" s="228"/>
      <c r="G42" s="228"/>
      <c r="H42" s="228"/>
      <c r="I42" s="228"/>
      <c r="J42" s="228"/>
      <c r="K42" s="228"/>
      <c r="L42" s="229"/>
      <c r="M42" s="229"/>
    </row>
    <row r="43" spans="2:13" ht="60" customHeight="1" x14ac:dyDescent="0.25">
      <c r="B43" s="230" t="s">
        <v>826</v>
      </c>
      <c r="C43" s="397" t="s">
        <v>827</v>
      </c>
      <c r="D43" s="397"/>
      <c r="E43" s="397"/>
      <c r="F43" s="397"/>
      <c r="G43" s="397"/>
      <c r="H43" s="397"/>
      <c r="I43" s="397"/>
      <c r="J43" s="397"/>
      <c r="K43" s="231"/>
      <c r="L43" s="229"/>
      <c r="M43" s="229"/>
    </row>
  </sheetData>
  <mergeCells count="27">
    <mergeCell ref="C9:L9"/>
    <mergeCell ref="D14:D15"/>
    <mergeCell ref="D17:D19"/>
    <mergeCell ref="D23:D39"/>
    <mergeCell ref="B2:L2"/>
    <mergeCell ref="B3:L3"/>
    <mergeCell ref="B4:L4"/>
    <mergeCell ref="C7:L7"/>
    <mergeCell ref="C8:L8"/>
    <mergeCell ref="B14:B39"/>
    <mergeCell ref="C14:C39"/>
    <mergeCell ref="E16:L16"/>
    <mergeCell ref="I11:I12"/>
    <mergeCell ref="J11:L11"/>
    <mergeCell ref="J12:J13"/>
    <mergeCell ref="K12:L12"/>
    <mergeCell ref="B11:B13"/>
    <mergeCell ref="C11:C13"/>
    <mergeCell ref="D11:D13"/>
    <mergeCell ref="E11:F13"/>
    <mergeCell ref="G11:G13"/>
    <mergeCell ref="H11:H13"/>
    <mergeCell ref="E20:L20"/>
    <mergeCell ref="C43:J43"/>
    <mergeCell ref="F22:J22"/>
    <mergeCell ref="E40:F40"/>
    <mergeCell ref="G40:H4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CB303"/>
  <sheetViews>
    <sheetView zoomScale="90" zoomScaleNormal="90" zoomScaleSheetLayoutView="100" workbookViewId="0">
      <selection activeCell="C68" sqref="C68"/>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2.85546875" customWidth="1"/>
    <col min="13" max="13" width="3.140625" customWidth="1"/>
  </cols>
  <sheetData>
    <row r="1" spans="1:75" ht="17.25" x14ac:dyDescent="0.35">
      <c r="A1" s="1"/>
      <c r="B1" s="2"/>
      <c r="C1" s="2"/>
      <c r="D1" s="2"/>
      <c r="E1" s="2"/>
      <c r="F1" s="2"/>
      <c r="G1" s="2"/>
      <c r="H1" s="2"/>
      <c r="I1" s="3"/>
      <c r="J1" s="2"/>
      <c r="K1" s="2"/>
      <c r="L1" s="3"/>
      <c r="M1" s="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190</v>
      </c>
      <c r="C4" s="293"/>
      <c r="D4" s="293"/>
      <c r="E4" s="293"/>
      <c r="F4" s="293"/>
      <c r="G4" s="293"/>
      <c r="H4" s="293"/>
      <c r="I4" s="293"/>
      <c r="J4" s="293"/>
      <c r="K4" s="293"/>
      <c r="L4" s="293"/>
      <c r="M4" s="2"/>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t="s">
        <v>191</v>
      </c>
      <c r="D7" s="362"/>
      <c r="E7" s="362"/>
      <c r="F7" s="362"/>
      <c r="G7" s="362"/>
      <c r="H7" s="362"/>
      <c r="I7" s="362"/>
      <c r="J7" s="362"/>
      <c r="K7" s="362"/>
      <c r="L7" s="363"/>
      <c r="M7" s="2"/>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t="s">
        <v>192</v>
      </c>
      <c r="D8" s="364"/>
      <c r="E8" s="364"/>
      <c r="F8" s="364"/>
      <c r="G8" s="364"/>
      <c r="H8" s="364"/>
      <c r="I8" s="364"/>
      <c r="J8" s="364"/>
      <c r="K8" s="364"/>
      <c r="L8" s="364"/>
      <c r="M8" s="2"/>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13</v>
      </c>
      <c r="C9" s="360" t="s">
        <v>62</v>
      </c>
      <c r="D9" s="360"/>
      <c r="E9" s="360"/>
      <c r="F9" s="360"/>
      <c r="G9" s="360"/>
      <c r="H9" s="360"/>
      <c r="I9" s="360"/>
      <c r="J9" s="360"/>
      <c r="K9" s="360"/>
      <c r="L9" s="361"/>
      <c r="M9" s="2"/>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68</v>
      </c>
      <c r="C11" s="299" t="s">
        <v>2</v>
      </c>
      <c r="D11" s="299" t="s">
        <v>16</v>
      </c>
      <c r="E11" s="302" t="s">
        <v>14</v>
      </c>
      <c r="F11" s="303"/>
      <c r="G11" s="294" t="s">
        <v>12</v>
      </c>
      <c r="H11" s="299" t="s">
        <v>15</v>
      </c>
      <c r="I11" s="299" t="s">
        <v>3</v>
      </c>
      <c r="J11" s="311" t="s">
        <v>4</v>
      </c>
      <c r="K11" s="313"/>
      <c r="L11" s="312"/>
      <c r="M11" s="2"/>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38.25" customHeight="1" thickTop="1" x14ac:dyDescent="0.35">
      <c r="A14" s="1"/>
      <c r="B14" s="383" t="s">
        <v>151</v>
      </c>
      <c r="C14" s="23"/>
      <c r="D14" s="23"/>
      <c r="E14" s="40" t="s">
        <v>152</v>
      </c>
      <c r="F14" s="50" t="s">
        <v>153</v>
      </c>
      <c r="G14" s="51" t="s">
        <v>154</v>
      </c>
      <c r="H14" s="52" t="s">
        <v>155</v>
      </c>
      <c r="I14" s="78" t="s">
        <v>524</v>
      </c>
      <c r="J14" s="52" t="s">
        <v>156</v>
      </c>
      <c r="K14" s="53" t="s">
        <v>34</v>
      </c>
      <c r="L14" s="35"/>
      <c r="M14" s="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28.5" customHeight="1" x14ac:dyDescent="0.35">
      <c r="A15" s="1"/>
      <c r="B15" s="383"/>
      <c r="C15" s="23"/>
      <c r="D15" s="23"/>
      <c r="E15" s="40" t="s">
        <v>157</v>
      </c>
      <c r="F15" s="50" t="s">
        <v>158</v>
      </c>
      <c r="G15" s="51" t="s">
        <v>159</v>
      </c>
      <c r="H15" s="52" t="s">
        <v>117</v>
      </c>
      <c r="I15" s="78" t="s">
        <v>525</v>
      </c>
      <c r="J15" s="52" t="s">
        <v>24</v>
      </c>
      <c r="K15" s="53" t="s">
        <v>34</v>
      </c>
      <c r="L15" s="35"/>
      <c r="M15" s="2"/>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28.5" customHeight="1" x14ac:dyDescent="0.35">
      <c r="A16" s="1"/>
      <c r="B16" s="383"/>
      <c r="C16" s="23"/>
      <c r="D16" s="23"/>
      <c r="E16" s="40" t="s">
        <v>160</v>
      </c>
      <c r="F16" s="50" t="s">
        <v>161</v>
      </c>
      <c r="G16" s="51" t="s">
        <v>162</v>
      </c>
      <c r="H16" s="52" t="s">
        <v>163</v>
      </c>
      <c r="I16" s="78" t="s">
        <v>526</v>
      </c>
      <c r="J16" s="52" t="s">
        <v>24</v>
      </c>
      <c r="K16" s="53" t="s">
        <v>34</v>
      </c>
      <c r="L16" s="35"/>
      <c r="M16" s="2"/>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27" customHeight="1" x14ac:dyDescent="0.35">
      <c r="A17" s="1"/>
      <c r="B17" s="383"/>
      <c r="C17" s="23"/>
      <c r="D17" s="23"/>
      <c r="E17" s="40" t="s">
        <v>164</v>
      </c>
      <c r="F17" s="50" t="s">
        <v>165</v>
      </c>
      <c r="G17" s="51" t="s">
        <v>166</v>
      </c>
      <c r="H17" s="52" t="s">
        <v>163</v>
      </c>
      <c r="I17" s="78" t="s">
        <v>527</v>
      </c>
      <c r="J17" s="52" t="s">
        <v>24</v>
      </c>
      <c r="K17" s="53" t="s">
        <v>34</v>
      </c>
      <c r="L17" s="35"/>
      <c r="M17" s="2"/>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ht="32.25" customHeight="1" x14ac:dyDescent="0.35">
      <c r="A18" s="1"/>
      <c r="B18" s="383"/>
      <c r="C18" s="23"/>
      <c r="D18" s="23"/>
      <c r="E18" s="40" t="s">
        <v>167</v>
      </c>
      <c r="F18" s="50" t="s">
        <v>168</v>
      </c>
      <c r="G18" s="43" t="s">
        <v>169</v>
      </c>
      <c r="H18" s="41" t="s">
        <v>170</v>
      </c>
      <c r="I18" s="79" t="s">
        <v>528</v>
      </c>
      <c r="J18" s="34" t="s">
        <v>24</v>
      </c>
      <c r="K18" s="53"/>
      <c r="L18" s="35"/>
      <c r="M18" s="2"/>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ht="90" customHeight="1" x14ac:dyDescent="0.35">
      <c r="A19" s="1"/>
      <c r="B19" s="383"/>
      <c r="C19" s="23"/>
      <c r="D19" s="23"/>
      <c r="E19" s="40" t="s">
        <v>171</v>
      </c>
      <c r="F19" s="50" t="s">
        <v>172</v>
      </c>
      <c r="G19" s="43" t="s">
        <v>173</v>
      </c>
      <c r="H19" s="52" t="s">
        <v>163</v>
      </c>
      <c r="I19" s="78" t="s">
        <v>529</v>
      </c>
      <c r="J19" s="52" t="s">
        <v>24</v>
      </c>
      <c r="K19" s="53" t="s">
        <v>34</v>
      </c>
      <c r="L19" s="35"/>
      <c r="M19" s="2"/>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ht="27" customHeight="1" x14ac:dyDescent="0.35">
      <c r="A20" s="1"/>
      <c r="B20" s="383"/>
      <c r="C20" s="23"/>
      <c r="D20" s="23"/>
      <c r="E20" s="40" t="s">
        <v>174</v>
      </c>
      <c r="F20" s="50" t="s">
        <v>175</v>
      </c>
      <c r="G20" s="43" t="s">
        <v>176</v>
      </c>
      <c r="H20" s="52" t="s">
        <v>163</v>
      </c>
      <c r="I20" s="78" t="s">
        <v>530</v>
      </c>
      <c r="J20" s="52" t="s">
        <v>24</v>
      </c>
      <c r="K20" s="53" t="s">
        <v>34</v>
      </c>
      <c r="L20" s="35"/>
      <c r="M20" s="2"/>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75" ht="48.75" customHeight="1" x14ac:dyDescent="0.35">
      <c r="A21" s="1"/>
      <c r="B21" s="383"/>
      <c r="C21" s="23"/>
      <c r="D21" s="23"/>
      <c r="E21" s="40" t="s">
        <v>177</v>
      </c>
      <c r="F21" s="50" t="s">
        <v>178</v>
      </c>
      <c r="G21" s="43" t="s">
        <v>179</v>
      </c>
      <c r="H21" s="52" t="s">
        <v>180</v>
      </c>
      <c r="I21" s="78" t="s">
        <v>531</v>
      </c>
      <c r="J21" s="52" t="s">
        <v>24</v>
      </c>
      <c r="K21" s="53" t="s">
        <v>34</v>
      </c>
      <c r="L21" s="35"/>
      <c r="M21" s="2"/>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75" ht="31.5" customHeight="1" x14ac:dyDescent="0.35">
      <c r="A22" s="1"/>
      <c r="B22" s="383"/>
      <c r="C22" s="23"/>
      <c r="D22" s="23"/>
      <c r="E22" s="40" t="s">
        <v>181</v>
      </c>
      <c r="F22" s="50" t="s">
        <v>182</v>
      </c>
      <c r="G22" s="43" t="s">
        <v>183</v>
      </c>
      <c r="H22" s="52" t="s">
        <v>163</v>
      </c>
      <c r="I22" s="78" t="s">
        <v>532</v>
      </c>
      <c r="J22" s="52" t="s">
        <v>24</v>
      </c>
      <c r="K22" s="53" t="s">
        <v>34</v>
      </c>
      <c r="L22" s="35"/>
      <c r="M22" s="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ht="27.75" customHeight="1" x14ac:dyDescent="0.35">
      <c r="A23" s="1"/>
      <c r="B23" s="383"/>
      <c r="C23" s="23"/>
      <c r="D23" s="23"/>
      <c r="E23" s="40" t="s">
        <v>184</v>
      </c>
      <c r="F23" s="50" t="s">
        <v>185</v>
      </c>
      <c r="G23" s="50" t="s">
        <v>186</v>
      </c>
      <c r="H23" s="52" t="s">
        <v>163</v>
      </c>
      <c r="I23" s="78" t="s">
        <v>533</v>
      </c>
      <c r="J23" s="52" t="s">
        <v>24</v>
      </c>
      <c r="K23" s="53" t="s">
        <v>34</v>
      </c>
      <c r="L23" s="35"/>
      <c r="M23" s="2"/>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ht="111" customHeight="1" x14ac:dyDescent="0.35">
      <c r="A24" s="1"/>
      <c r="B24" s="383"/>
      <c r="C24" s="23"/>
      <c r="D24" s="23"/>
      <c r="E24" s="40" t="s">
        <v>187</v>
      </c>
      <c r="F24" s="42" t="s">
        <v>188</v>
      </c>
      <c r="G24" s="42" t="s">
        <v>189</v>
      </c>
      <c r="H24" s="52" t="s">
        <v>163</v>
      </c>
      <c r="I24" s="80" t="s">
        <v>85</v>
      </c>
      <c r="J24" s="34" t="s">
        <v>24</v>
      </c>
      <c r="K24" s="35" t="s">
        <v>34</v>
      </c>
      <c r="L24" s="35"/>
      <c r="M24" s="2"/>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5" ht="76.5" x14ac:dyDescent="0.35">
      <c r="A25" s="1"/>
      <c r="B25" s="417" t="s">
        <v>828</v>
      </c>
      <c r="C25" s="411" t="s">
        <v>829</v>
      </c>
      <c r="D25" s="414" t="s">
        <v>830</v>
      </c>
      <c r="E25" s="232" t="s">
        <v>743</v>
      </c>
      <c r="F25" s="233" t="s">
        <v>831</v>
      </c>
      <c r="G25" s="233" t="s">
        <v>832</v>
      </c>
      <c r="H25" s="234" t="s">
        <v>833</v>
      </c>
      <c r="I25" s="235">
        <v>43220</v>
      </c>
      <c r="J25" s="236" t="s">
        <v>834</v>
      </c>
      <c r="K25" s="237">
        <v>9000000</v>
      </c>
      <c r="L25" s="238"/>
      <c r="M25" s="2"/>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5" ht="63.75" x14ac:dyDescent="0.35">
      <c r="A26" s="1"/>
      <c r="B26" s="417"/>
      <c r="C26" s="412"/>
      <c r="D26" s="415"/>
      <c r="E26" s="232" t="s">
        <v>744</v>
      </c>
      <c r="F26" s="233" t="s">
        <v>835</v>
      </c>
      <c r="G26" s="233" t="s">
        <v>836</v>
      </c>
      <c r="H26" s="234" t="s">
        <v>837</v>
      </c>
      <c r="I26" s="239">
        <v>43344</v>
      </c>
      <c r="J26" s="236" t="s">
        <v>834</v>
      </c>
      <c r="K26" s="237">
        <v>12586392</v>
      </c>
      <c r="L26" s="238"/>
      <c r="M26" s="2"/>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5" ht="63.75" x14ac:dyDescent="0.35">
      <c r="A27" s="1"/>
      <c r="B27" s="417"/>
      <c r="C27" s="412"/>
      <c r="D27" s="415"/>
      <c r="E27" s="232" t="s">
        <v>745</v>
      </c>
      <c r="F27" s="233" t="s">
        <v>838</v>
      </c>
      <c r="G27" s="233" t="s">
        <v>839</v>
      </c>
      <c r="H27" s="234" t="s">
        <v>840</v>
      </c>
      <c r="I27" s="239"/>
      <c r="J27" s="236" t="s">
        <v>834</v>
      </c>
      <c r="K27" s="237">
        <v>33370200</v>
      </c>
      <c r="L27" s="238"/>
      <c r="M27" s="2"/>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ht="63.75" x14ac:dyDescent="0.35">
      <c r="A28" s="1"/>
      <c r="B28" s="417"/>
      <c r="C28" s="412"/>
      <c r="D28" s="415"/>
      <c r="E28" s="232" t="s">
        <v>746</v>
      </c>
      <c r="F28" s="233" t="s">
        <v>841</v>
      </c>
      <c r="G28" s="233" t="s">
        <v>842</v>
      </c>
      <c r="H28" s="234" t="s">
        <v>837</v>
      </c>
      <c r="I28" s="239">
        <v>43313</v>
      </c>
      <c r="J28" s="236" t="s">
        <v>834</v>
      </c>
      <c r="K28" s="237">
        <v>165000</v>
      </c>
      <c r="L28" s="238"/>
      <c r="M28" s="2"/>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ht="63.75" x14ac:dyDescent="0.35">
      <c r="A29" s="1"/>
      <c r="B29" s="417"/>
      <c r="C29" s="412"/>
      <c r="D29" s="415"/>
      <c r="E29" s="232" t="s">
        <v>747</v>
      </c>
      <c r="F29" s="233" t="s">
        <v>843</v>
      </c>
      <c r="G29" s="233" t="s">
        <v>844</v>
      </c>
      <c r="H29" s="234" t="s">
        <v>845</v>
      </c>
      <c r="I29" s="235">
        <v>43465</v>
      </c>
      <c r="J29" s="236" t="s">
        <v>834</v>
      </c>
      <c r="K29" s="240" t="s">
        <v>846</v>
      </c>
      <c r="L29" s="238"/>
      <c r="M29" s="2"/>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ht="63.75" x14ac:dyDescent="0.35">
      <c r="A30" s="1"/>
      <c r="B30" s="417"/>
      <c r="C30" s="412"/>
      <c r="D30" s="415"/>
      <c r="E30" s="232" t="s">
        <v>748</v>
      </c>
      <c r="F30" s="233" t="s">
        <v>847</v>
      </c>
      <c r="G30" s="233" t="s">
        <v>848</v>
      </c>
      <c r="H30" s="234" t="s">
        <v>845</v>
      </c>
      <c r="I30" s="234" t="s">
        <v>849</v>
      </c>
      <c r="J30" s="236" t="s">
        <v>834</v>
      </c>
      <c r="K30" s="237" t="s">
        <v>846</v>
      </c>
      <c r="L30" s="238"/>
      <c r="M30" s="2"/>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5" ht="63.75" x14ac:dyDescent="0.35">
      <c r="A31" s="1"/>
      <c r="B31" s="417"/>
      <c r="C31" s="412"/>
      <c r="D31" s="415"/>
      <c r="E31" s="232" t="s">
        <v>850</v>
      </c>
      <c r="F31" s="233" t="s">
        <v>851</v>
      </c>
      <c r="G31" s="233" t="s">
        <v>852</v>
      </c>
      <c r="H31" s="234" t="s">
        <v>837</v>
      </c>
      <c r="I31" s="235">
        <v>43344</v>
      </c>
      <c r="J31" s="236" t="s">
        <v>834</v>
      </c>
      <c r="K31" s="237">
        <v>10000000</v>
      </c>
      <c r="L31" s="238"/>
      <c r="M31" s="2"/>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5" ht="63.75" x14ac:dyDescent="0.35">
      <c r="A32" s="1"/>
      <c r="B32" s="417"/>
      <c r="C32" s="412"/>
      <c r="D32" s="415"/>
      <c r="E32" s="232" t="s">
        <v>853</v>
      </c>
      <c r="F32" s="233" t="s">
        <v>854</v>
      </c>
      <c r="G32" s="233" t="s">
        <v>855</v>
      </c>
      <c r="H32" s="234" t="s">
        <v>856</v>
      </c>
      <c r="I32" s="235">
        <v>43282</v>
      </c>
      <c r="J32" s="236" t="s">
        <v>834</v>
      </c>
      <c r="K32" s="237">
        <v>4200000</v>
      </c>
      <c r="L32" s="238"/>
      <c r="M32" s="2"/>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80" ht="63.75" x14ac:dyDescent="0.35">
      <c r="A33" s="1"/>
      <c r="B33" s="417"/>
      <c r="C33" s="412"/>
      <c r="D33" s="415"/>
      <c r="E33" s="232" t="s">
        <v>857</v>
      </c>
      <c r="F33" s="233" t="s">
        <v>858</v>
      </c>
      <c r="G33" s="233" t="s">
        <v>859</v>
      </c>
      <c r="H33" s="234" t="s">
        <v>856</v>
      </c>
      <c r="I33" s="235" t="s">
        <v>860</v>
      </c>
      <c r="J33" s="236" t="s">
        <v>834</v>
      </c>
      <c r="K33" s="237">
        <v>1044194437</v>
      </c>
      <c r="L33" s="238"/>
      <c r="M33" s="2"/>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80" ht="63.75" x14ac:dyDescent="0.35">
      <c r="A34" s="1"/>
      <c r="B34" s="417"/>
      <c r="C34" s="412"/>
      <c r="D34" s="415"/>
      <c r="E34" s="232" t="s">
        <v>861</v>
      </c>
      <c r="F34" s="241" t="s">
        <v>862</v>
      </c>
      <c r="G34" s="233" t="s">
        <v>859</v>
      </c>
      <c r="H34" s="234" t="s">
        <v>863</v>
      </c>
      <c r="I34" s="235" t="s">
        <v>864</v>
      </c>
      <c r="J34" s="236" t="s">
        <v>834</v>
      </c>
      <c r="K34" s="237">
        <v>275000</v>
      </c>
      <c r="L34" s="238"/>
      <c r="M34" s="2"/>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80" ht="63.75" x14ac:dyDescent="0.35">
      <c r="A35" s="1"/>
      <c r="B35" s="417"/>
      <c r="C35" s="412"/>
      <c r="D35" s="415"/>
      <c r="E35" s="242" t="s">
        <v>865</v>
      </c>
      <c r="F35" s="243" t="s">
        <v>866</v>
      </c>
      <c r="G35" s="244" t="s">
        <v>859</v>
      </c>
      <c r="H35" s="245" t="s">
        <v>863</v>
      </c>
      <c r="I35" s="246" t="s">
        <v>867</v>
      </c>
      <c r="J35" s="247" t="s">
        <v>834</v>
      </c>
      <c r="K35" s="248">
        <v>200275969</v>
      </c>
      <c r="L35" s="238"/>
      <c r="M35" s="2"/>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80" ht="63.75" x14ac:dyDescent="0.35">
      <c r="A36" s="1"/>
      <c r="B36" s="417"/>
      <c r="C36" s="412"/>
      <c r="D36" s="415"/>
      <c r="E36" s="232" t="s">
        <v>868</v>
      </c>
      <c r="F36" s="249" t="s">
        <v>869</v>
      </c>
      <c r="G36" s="233" t="s">
        <v>870</v>
      </c>
      <c r="H36" s="234" t="s">
        <v>871</v>
      </c>
      <c r="I36" s="235">
        <v>43145</v>
      </c>
      <c r="J36" s="236" t="s">
        <v>834</v>
      </c>
      <c r="K36" s="237">
        <v>27500</v>
      </c>
      <c r="L36" s="238"/>
      <c r="M36" s="2"/>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row>
    <row r="37" spans="1:80" ht="63.75" x14ac:dyDescent="0.35">
      <c r="A37" s="1"/>
      <c r="B37" s="417"/>
      <c r="C37" s="412"/>
      <c r="D37" s="415"/>
      <c r="E37" s="232" t="s">
        <v>872</v>
      </c>
      <c r="F37" s="233" t="s">
        <v>873</v>
      </c>
      <c r="G37" s="233" t="s">
        <v>874</v>
      </c>
      <c r="H37" s="234" t="s">
        <v>871</v>
      </c>
      <c r="I37" s="235">
        <v>43167</v>
      </c>
      <c r="J37" s="236" t="s">
        <v>834</v>
      </c>
      <c r="K37" s="237">
        <v>110000</v>
      </c>
      <c r="L37" s="238"/>
      <c r="M37" s="2"/>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80" ht="63.75" x14ac:dyDescent="0.35">
      <c r="A38" s="1"/>
      <c r="B38" s="417"/>
      <c r="C38" s="412"/>
      <c r="D38" s="415"/>
      <c r="E38" s="232" t="s">
        <v>875</v>
      </c>
      <c r="F38" s="233" t="s">
        <v>876</v>
      </c>
      <c r="G38" s="233" t="s">
        <v>874</v>
      </c>
      <c r="H38" s="234" t="s">
        <v>877</v>
      </c>
      <c r="I38" s="235">
        <v>43219</v>
      </c>
      <c r="J38" s="236" t="s">
        <v>834</v>
      </c>
      <c r="K38" s="237">
        <v>500000</v>
      </c>
      <c r="L38" s="238"/>
      <c r="M38" s="2"/>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row>
    <row r="39" spans="1:80" ht="63.75" x14ac:dyDescent="0.35">
      <c r="A39" s="1"/>
      <c r="B39" s="417"/>
      <c r="C39" s="412"/>
      <c r="D39" s="415"/>
      <c r="E39" s="232" t="s">
        <v>878</v>
      </c>
      <c r="F39" s="233" t="s">
        <v>879</v>
      </c>
      <c r="G39" s="233" t="s">
        <v>880</v>
      </c>
      <c r="H39" s="234" t="s">
        <v>881</v>
      </c>
      <c r="I39" s="235">
        <v>43189</v>
      </c>
      <c r="J39" s="236" t="s">
        <v>834</v>
      </c>
      <c r="K39" s="240" t="s">
        <v>846</v>
      </c>
      <c r="L39" s="238"/>
      <c r="M39" s="2"/>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row>
    <row r="40" spans="1:80" ht="63.75" x14ac:dyDescent="0.35">
      <c r="A40" s="1"/>
      <c r="B40" s="417"/>
      <c r="C40" s="412"/>
      <c r="D40" s="415"/>
      <c r="E40" s="232" t="s">
        <v>882</v>
      </c>
      <c r="F40" s="250" t="s">
        <v>883</v>
      </c>
      <c r="G40" s="233" t="s">
        <v>884</v>
      </c>
      <c r="H40" s="234" t="s">
        <v>856</v>
      </c>
      <c r="I40" s="234" t="s">
        <v>885</v>
      </c>
      <c r="J40" s="236" t="s">
        <v>834</v>
      </c>
      <c r="K40" s="237">
        <v>100000</v>
      </c>
      <c r="L40" s="238"/>
      <c r="M40" s="1"/>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ht="63.75" x14ac:dyDescent="0.35">
      <c r="A41" s="1"/>
      <c r="B41" s="417"/>
      <c r="C41" s="412"/>
      <c r="D41" s="415"/>
      <c r="E41" s="232" t="s">
        <v>886</v>
      </c>
      <c r="F41" s="233" t="s">
        <v>887</v>
      </c>
      <c r="G41" s="233" t="s">
        <v>888</v>
      </c>
      <c r="H41" s="234" t="s">
        <v>889</v>
      </c>
      <c r="I41" s="235">
        <v>43216</v>
      </c>
      <c r="J41" s="236" t="s">
        <v>834</v>
      </c>
      <c r="K41" s="237">
        <v>600000</v>
      </c>
      <c r="L41" s="238"/>
      <c r="M41" s="1"/>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ht="63.75" x14ac:dyDescent="0.35">
      <c r="A42" s="1"/>
      <c r="B42" s="417"/>
      <c r="C42" s="412"/>
      <c r="D42" s="415"/>
      <c r="E42" s="232" t="s">
        <v>890</v>
      </c>
      <c r="F42" s="233" t="s">
        <v>891</v>
      </c>
      <c r="G42" s="233" t="s">
        <v>892</v>
      </c>
      <c r="H42" s="234" t="s">
        <v>845</v>
      </c>
      <c r="I42" s="239">
        <v>43221</v>
      </c>
      <c r="J42" s="236" t="s">
        <v>834</v>
      </c>
      <c r="K42" s="237">
        <v>6000000</v>
      </c>
      <c r="L42" s="238"/>
      <c r="M42" s="1"/>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ht="63.75" x14ac:dyDescent="0.35">
      <c r="A43" s="1"/>
      <c r="B43" s="417"/>
      <c r="C43" s="412"/>
      <c r="D43" s="415"/>
      <c r="E43" s="232" t="s">
        <v>893</v>
      </c>
      <c r="F43" s="233" t="s">
        <v>894</v>
      </c>
      <c r="G43" s="233" t="s">
        <v>895</v>
      </c>
      <c r="H43" s="234" t="s">
        <v>889</v>
      </c>
      <c r="I43" s="239">
        <v>43374</v>
      </c>
      <c r="J43" s="236" t="s">
        <v>834</v>
      </c>
      <c r="K43" s="237">
        <v>200000</v>
      </c>
      <c r="L43" s="238"/>
      <c r="M43" s="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ht="63.75" x14ac:dyDescent="0.35">
      <c r="A44" s="1"/>
      <c r="B44" s="417"/>
      <c r="C44" s="412"/>
      <c r="D44" s="415"/>
      <c r="E44" s="232" t="s">
        <v>896</v>
      </c>
      <c r="F44" s="233" t="s">
        <v>897</v>
      </c>
      <c r="G44" s="233" t="s">
        <v>898</v>
      </c>
      <c r="H44" s="234" t="s">
        <v>837</v>
      </c>
      <c r="I44" s="239">
        <v>43405</v>
      </c>
      <c r="J44" s="236" t="s">
        <v>834</v>
      </c>
      <c r="K44" s="240" t="s">
        <v>846</v>
      </c>
      <c r="L44" s="238"/>
      <c r="M44" s="1"/>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ht="63.75" x14ac:dyDescent="0.35">
      <c r="A45" s="1"/>
      <c r="B45" s="417"/>
      <c r="C45" s="412"/>
      <c r="D45" s="415"/>
      <c r="E45" s="232" t="s">
        <v>899</v>
      </c>
      <c r="F45" s="233" t="s">
        <v>900</v>
      </c>
      <c r="G45" s="233" t="s">
        <v>901</v>
      </c>
      <c r="H45" s="234" t="s">
        <v>837</v>
      </c>
      <c r="I45" s="239">
        <v>43405</v>
      </c>
      <c r="J45" s="236" t="s">
        <v>834</v>
      </c>
      <c r="K45" s="237">
        <v>800000</v>
      </c>
      <c r="L45" s="238"/>
      <c r="M45" s="1"/>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ht="63.75" x14ac:dyDescent="0.35">
      <c r="A46" s="1"/>
      <c r="B46" s="417"/>
      <c r="C46" s="412"/>
      <c r="D46" s="415"/>
      <c r="E46" s="232" t="s">
        <v>902</v>
      </c>
      <c r="F46" s="233" t="s">
        <v>903</v>
      </c>
      <c r="G46" s="233" t="s">
        <v>904</v>
      </c>
      <c r="H46" s="234" t="s">
        <v>845</v>
      </c>
      <c r="I46" s="239">
        <v>43435</v>
      </c>
      <c r="J46" s="236" t="s">
        <v>834</v>
      </c>
      <c r="K46" s="237">
        <v>6000000</v>
      </c>
      <c r="L46" s="238"/>
      <c r="M46" s="1"/>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ht="63.75" x14ac:dyDescent="0.25">
      <c r="A47" s="4"/>
      <c r="B47" s="417"/>
      <c r="C47" s="412"/>
      <c r="D47" s="415"/>
      <c r="E47" s="232" t="s">
        <v>905</v>
      </c>
      <c r="F47" s="233" t="s">
        <v>906</v>
      </c>
      <c r="G47" s="233" t="s">
        <v>904</v>
      </c>
      <c r="H47" s="234" t="s">
        <v>845</v>
      </c>
      <c r="I47" s="239">
        <v>43101</v>
      </c>
      <c r="J47" s="236" t="s">
        <v>834</v>
      </c>
      <c r="K47" s="237">
        <v>3750000</v>
      </c>
      <c r="L47" s="238"/>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ht="63.75" x14ac:dyDescent="0.25">
      <c r="A48" s="4"/>
      <c r="B48" s="417"/>
      <c r="C48" s="412"/>
      <c r="D48" s="415"/>
      <c r="E48" s="232" t="s">
        <v>907</v>
      </c>
      <c r="F48" s="233" t="s">
        <v>908</v>
      </c>
      <c r="G48" s="233" t="s">
        <v>855</v>
      </c>
      <c r="H48" s="234" t="s">
        <v>881</v>
      </c>
      <c r="I48" s="239">
        <v>43221</v>
      </c>
      <c r="J48" s="236" t="s">
        <v>834</v>
      </c>
      <c r="K48" s="237">
        <v>4000000</v>
      </c>
      <c r="L48" s="238"/>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ht="63.75" x14ac:dyDescent="0.25">
      <c r="A49" s="4"/>
      <c r="B49" s="417"/>
      <c r="C49" s="412"/>
      <c r="D49" s="415"/>
      <c r="E49" s="232" t="s">
        <v>909</v>
      </c>
      <c r="F49" s="233" t="s">
        <v>910</v>
      </c>
      <c r="G49" s="233" t="s">
        <v>855</v>
      </c>
      <c r="H49" s="234" t="s">
        <v>881</v>
      </c>
      <c r="I49" s="239">
        <v>43282</v>
      </c>
      <c r="J49" s="236" t="s">
        <v>834</v>
      </c>
      <c r="K49" s="237">
        <v>3100000</v>
      </c>
      <c r="L49" s="238"/>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ht="63.75" x14ac:dyDescent="0.25">
      <c r="A50" s="4"/>
      <c r="B50" s="417"/>
      <c r="C50" s="412"/>
      <c r="D50" s="415"/>
      <c r="E50" s="232" t="s">
        <v>911</v>
      </c>
      <c r="F50" s="233" t="s">
        <v>912</v>
      </c>
      <c r="G50" s="233" t="s">
        <v>855</v>
      </c>
      <c r="H50" s="234" t="s">
        <v>881</v>
      </c>
      <c r="I50" s="239">
        <v>43435</v>
      </c>
      <c r="J50" s="236" t="s">
        <v>834</v>
      </c>
      <c r="K50" s="237">
        <v>18000000</v>
      </c>
      <c r="L50" s="238"/>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ht="63.75" x14ac:dyDescent="0.25">
      <c r="A51" s="4"/>
      <c r="B51" s="417"/>
      <c r="C51" s="412"/>
      <c r="D51" s="415"/>
      <c r="E51" s="232" t="s">
        <v>913</v>
      </c>
      <c r="F51" s="233" t="s">
        <v>914</v>
      </c>
      <c r="G51" s="233" t="s">
        <v>915</v>
      </c>
      <c r="H51" s="234" t="s">
        <v>881</v>
      </c>
      <c r="I51" s="234" t="s">
        <v>916</v>
      </c>
      <c r="J51" s="236" t="s">
        <v>834</v>
      </c>
      <c r="K51" s="237">
        <v>13500000</v>
      </c>
      <c r="L51" s="238"/>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ht="63.75" x14ac:dyDescent="0.25">
      <c r="A52" s="4"/>
      <c r="B52" s="417"/>
      <c r="C52" s="412"/>
      <c r="D52" s="415"/>
      <c r="E52" s="232" t="s">
        <v>917</v>
      </c>
      <c r="F52" s="233" t="s">
        <v>918</v>
      </c>
      <c r="G52" s="233" t="s">
        <v>919</v>
      </c>
      <c r="H52" s="234" t="s">
        <v>881</v>
      </c>
      <c r="I52" s="239">
        <v>43252</v>
      </c>
      <c r="J52" s="236" t="s">
        <v>834</v>
      </c>
      <c r="K52" s="237" t="s">
        <v>846</v>
      </c>
      <c r="L52" s="238"/>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ht="63.75" x14ac:dyDescent="0.25">
      <c r="A53" s="4"/>
      <c r="B53" s="417"/>
      <c r="C53" s="412"/>
      <c r="D53" s="415"/>
      <c r="E53" s="232" t="s">
        <v>920</v>
      </c>
      <c r="F53" s="233" t="s">
        <v>921</v>
      </c>
      <c r="G53" s="233" t="s">
        <v>922</v>
      </c>
      <c r="H53" s="234" t="s">
        <v>881</v>
      </c>
      <c r="I53" s="239" t="s">
        <v>923</v>
      </c>
      <c r="J53" s="236" t="s">
        <v>834</v>
      </c>
      <c r="K53" s="237">
        <v>220000</v>
      </c>
      <c r="L53" s="238"/>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ht="63.75" x14ac:dyDescent="0.25">
      <c r="A54" s="4"/>
      <c r="B54" s="417"/>
      <c r="C54" s="412"/>
      <c r="D54" s="415"/>
      <c r="E54" s="232" t="s">
        <v>924</v>
      </c>
      <c r="F54" s="233" t="s">
        <v>925</v>
      </c>
      <c r="G54" s="233" t="s">
        <v>926</v>
      </c>
      <c r="H54" s="234" t="s">
        <v>927</v>
      </c>
      <c r="I54" s="239">
        <v>43221</v>
      </c>
      <c r="J54" s="236" t="s">
        <v>834</v>
      </c>
      <c r="K54" s="237">
        <v>74500000</v>
      </c>
      <c r="L54" s="238"/>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ht="63.75" x14ac:dyDescent="0.25">
      <c r="A55" s="4"/>
      <c r="B55" s="417"/>
      <c r="C55" s="412"/>
      <c r="D55" s="415"/>
      <c r="E55" s="232" t="s">
        <v>928</v>
      </c>
      <c r="F55" s="233" t="s">
        <v>929</v>
      </c>
      <c r="G55" s="233" t="s">
        <v>930</v>
      </c>
      <c r="H55" s="234" t="s">
        <v>931</v>
      </c>
      <c r="I55" s="239">
        <v>43160</v>
      </c>
      <c r="J55" s="236" t="s">
        <v>834</v>
      </c>
      <c r="K55" s="237">
        <v>80000000</v>
      </c>
      <c r="L55" s="238"/>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ht="63.75" x14ac:dyDescent="0.25">
      <c r="A56" s="4"/>
      <c r="B56" s="417"/>
      <c r="C56" s="412"/>
      <c r="D56" s="415"/>
      <c r="E56" s="232" t="s">
        <v>932</v>
      </c>
      <c r="F56" s="233" t="s">
        <v>933</v>
      </c>
      <c r="G56" s="233" t="s">
        <v>934</v>
      </c>
      <c r="H56" s="234" t="s">
        <v>935</v>
      </c>
      <c r="I56" s="234" t="s">
        <v>885</v>
      </c>
      <c r="J56" s="236" t="s">
        <v>834</v>
      </c>
      <c r="K56" s="238" t="s">
        <v>846</v>
      </c>
      <c r="L56" s="238"/>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ht="38.25" x14ac:dyDescent="0.25">
      <c r="A57" s="4"/>
      <c r="B57" s="417"/>
      <c r="C57" s="413"/>
      <c r="D57" s="416"/>
      <c r="E57" s="232" t="s">
        <v>936</v>
      </c>
      <c r="F57" s="243" t="s">
        <v>937</v>
      </c>
      <c r="G57" s="251" t="s">
        <v>938</v>
      </c>
      <c r="H57" s="252" t="s">
        <v>845</v>
      </c>
      <c r="I57" s="253">
        <v>43465</v>
      </c>
      <c r="J57" s="254" t="s">
        <v>939</v>
      </c>
      <c r="K57" s="255"/>
      <c r="L57" s="256"/>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258">
        <v>2</v>
      </c>
      <c r="C58" s="257"/>
      <c r="D58" s="257"/>
      <c r="E58" s="257"/>
      <c r="F58" s="257">
        <f>COUNTA(F14:F57)</f>
        <v>44</v>
      </c>
      <c r="G58" s="257"/>
      <c r="H58" s="257"/>
      <c r="I58" s="257"/>
      <c r="J58" s="257"/>
      <c r="K58" s="259">
        <f>SUM(K14:K56)</f>
        <v>1525474498</v>
      </c>
      <c r="L58" s="260">
        <f>SUM(L14:L24)</f>
        <v>0</v>
      </c>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
      <c r="B286" s="4"/>
      <c r="C286" s="17"/>
      <c r="D286" s="17"/>
      <c r="E286" s="17"/>
      <c r="F286" s="17"/>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
      <c r="B287" s="4"/>
      <c r="C287" s="17"/>
      <c r="D287" s="17"/>
      <c r="E287" s="17"/>
      <c r="F287" s="17"/>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row r="288" spans="1:80" x14ac:dyDescent="0.25">
      <c r="A288" s="4"/>
      <c r="B288" s="4"/>
      <c r="C288" s="17"/>
      <c r="D288" s="17"/>
      <c r="E288" s="17"/>
      <c r="F288" s="17"/>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row>
    <row r="289" spans="1:80" x14ac:dyDescent="0.25">
      <c r="A289" s="4"/>
      <c r="B289" s="4"/>
      <c r="C289" s="17"/>
      <c r="D289" s="17"/>
      <c r="E289" s="17"/>
      <c r="F289" s="17"/>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row>
    <row r="290" spans="1:80" x14ac:dyDescent="0.25">
      <c r="A290" s="4"/>
      <c r="B290" s="4"/>
      <c r="C290" s="17"/>
      <c r="D290" s="17"/>
      <c r="E290" s="17"/>
      <c r="F290" s="17"/>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row>
    <row r="291" spans="1:80" x14ac:dyDescent="0.25">
      <c r="A291" s="4"/>
      <c r="B291" s="4"/>
      <c r="C291" s="17"/>
      <c r="D291" s="17"/>
      <c r="E291" s="17"/>
      <c r="F291" s="17"/>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row>
    <row r="292" spans="1:80" x14ac:dyDescent="0.25">
      <c r="A292" s="4"/>
      <c r="B292" s="4"/>
      <c r="C292" s="17"/>
      <c r="D292" s="17"/>
      <c r="E292" s="17"/>
      <c r="F292" s="17"/>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row>
    <row r="293" spans="1:80" x14ac:dyDescent="0.25">
      <c r="A293" s="4"/>
      <c r="B293" s="4"/>
      <c r="C293" s="17"/>
      <c r="D293" s="17"/>
      <c r="E293" s="17"/>
      <c r="F293" s="17"/>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row>
    <row r="294" spans="1:80" x14ac:dyDescent="0.25">
      <c r="A294" s="4"/>
      <c r="B294" s="4"/>
      <c r="C294" s="17"/>
      <c r="D294" s="17"/>
      <c r="E294" s="17"/>
      <c r="F294" s="17"/>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row>
    <row r="295" spans="1:80" x14ac:dyDescent="0.25">
      <c r="A295" s="4"/>
      <c r="B295" s="4"/>
      <c r="C295" s="17"/>
      <c r="D295" s="17"/>
      <c r="E295" s="17"/>
      <c r="F295" s="17"/>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row>
    <row r="296" spans="1:80" x14ac:dyDescent="0.25">
      <c r="A296" s="4"/>
      <c r="B296" s="4"/>
      <c r="C296" s="17"/>
      <c r="D296" s="17"/>
      <c r="E296" s="17"/>
      <c r="F296" s="17"/>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row>
    <row r="297" spans="1:80" x14ac:dyDescent="0.25">
      <c r="A297" s="4"/>
      <c r="B297" s="4"/>
      <c r="C297" s="17"/>
      <c r="D297" s="17"/>
      <c r="E297" s="17"/>
      <c r="F297" s="17"/>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row>
    <row r="298" spans="1:80" x14ac:dyDescent="0.25">
      <c r="A298" s="4"/>
      <c r="B298" s="4"/>
      <c r="C298" s="17"/>
      <c r="D298" s="17"/>
      <c r="E298" s="17"/>
      <c r="F298" s="17"/>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row>
    <row r="299" spans="1:80" x14ac:dyDescent="0.25">
      <c r="A299" s="4"/>
      <c r="B299" s="4"/>
      <c r="C299" s="17"/>
      <c r="D299" s="17"/>
      <c r="E299" s="17"/>
      <c r="F299" s="17"/>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row>
    <row r="300" spans="1:80" x14ac:dyDescent="0.25">
      <c r="A300" s="4"/>
      <c r="B300" s="4"/>
      <c r="C300" s="17"/>
      <c r="D300" s="17"/>
      <c r="E300" s="17"/>
      <c r="F300" s="17"/>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row>
    <row r="301" spans="1:80" x14ac:dyDescent="0.25">
      <c r="A301" s="4"/>
      <c r="B301" s="4"/>
      <c r="C301" s="17"/>
      <c r="D301" s="17"/>
      <c r="E301" s="17"/>
      <c r="F301" s="17"/>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row>
    <row r="302" spans="1:80" x14ac:dyDescent="0.25">
      <c r="A302" s="4"/>
      <c r="B302" s="4"/>
      <c r="C302" s="17"/>
      <c r="D302" s="17"/>
      <c r="E302" s="17"/>
      <c r="F302" s="17"/>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row>
    <row r="303" spans="1:80" x14ac:dyDescent="0.25">
      <c r="A303" s="4"/>
      <c r="B303" s="4"/>
      <c r="C303" s="17"/>
      <c r="D303" s="17"/>
      <c r="E303" s="17"/>
      <c r="F303" s="17"/>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row>
  </sheetData>
  <mergeCells count="20">
    <mergeCell ref="C9:L9"/>
    <mergeCell ref="B2:L2"/>
    <mergeCell ref="B3:L3"/>
    <mergeCell ref="B4:L4"/>
    <mergeCell ref="C7:L7"/>
    <mergeCell ref="C8:L8"/>
    <mergeCell ref="J11:L11"/>
    <mergeCell ref="J12:J13"/>
    <mergeCell ref="K12:L12"/>
    <mergeCell ref="B11:B13"/>
    <mergeCell ref="C11:C13"/>
    <mergeCell ref="D11:D13"/>
    <mergeCell ref="E11:F13"/>
    <mergeCell ref="G11:G13"/>
    <mergeCell ref="H11:H13"/>
    <mergeCell ref="C25:C57"/>
    <mergeCell ref="D25:D57"/>
    <mergeCell ref="B25:B57"/>
    <mergeCell ref="B14:B24"/>
    <mergeCell ref="I11:I12"/>
  </mergeCells>
  <printOptions horizontalCentered="1"/>
  <pageMargins left="0.19685039370078741" right="0.19685039370078741" top="0.59055118110236227" bottom="0.59055118110236227" header="0.31496062992125984" footer="0.31496062992125984"/>
  <pageSetup paperSize="5" scale="80" fitToHeight="0" orientation="landscape" r:id="rId1"/>
  <headerFooter>
    <oddFooter>&amp;F&amp;RPágina &amp;P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CB314"/>
  <sheetViews>
    <sheetView zoomScale="80" zoomScaleNormal="80" zoomScaleSheetLayoutView="100" workbookViewId="0">
      <selection activeCell="G58" sqref="G58"/>
    </sheetView>
  </sheetViews>
  <sheetFormatPr baseColWidth="10" defaultRowHeight="15" x14ac:dyDescent="0.25"/>
  <cols>
    <col min="1" max="1" width="4" customWidth="1"/>
    <col min="2" max="2" width="22.7109375" customWidth="1"/>
    <col min="3" max="3" width="24.5703125" style="18" customWidth="1"/>
    <col min="4" max="4" width="11.5703125" style="18" customWidth="1"/>
    <col min="5" max="5" width="6.7109375" style="18" customWidth="1"/>
    <col min="6" max="6" width="40.7109375" style="18" customWidth="1"/>
    <col min="7" max="7" width="29" customWidth="1"/>
    <col min="8" max="8" width="18.42578125" customWidth="1"/>
    <col min="9" max="9" width="13.42578125" customWidth="1"/>
    <col min="10" max="11" width="15.7109375" customWidth="1"/>
    <col min="12" max="12" width="15.85546875" customWidth="1"/>
    <col min="13" max="13" width="3.140625" customWidth="1"/>
    <col min="14" max="14" width="13.5703125" style="291" bestFit="1" customWidth="1"/>
    <col min="16" max="16" width="15" customWidth="1"/>
  </cols>
  <sheetData>
    <row r="1" spans="1:75" ht="17.25" x14ac:dyDescent="0.35">
      <c r="A1" s="1"/>
      <c r="B1" s="2"/>
      <c r="C1" s="2"/>
      <c r="D1" s="2"/>
      <c r="E1" s="2"/>
      <c r="F1" s="2"/>
      <c r="G1" s="2"/>
      <c r="H1" s="2"/>
      <c r="I1" s="3"/>
      <c r="J1" s="2"/>
      <c r="K1" s="2"/>
      <c r="L1" s="3"/>
      <c r="M1" s="2"/>
      <c r="N1" s="290"/>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4.75" x14ac:dyDescent="0.5">
      <c r="A2" s="1"/>
      <c r="B2" s="292" t="s">
        <v>0</v>
      </c>
      <c r="C2" s="292"/>
      <c r="D2" s="292"/>
      <c r="E2" s="292"/>
      <c r="F2" s="292"/>
      <c r="G2" s="292"/>
      <c r="H2" s="292"/>
      <c r="I2" s="292"/>
      <c r="J2" s="292"/>
      <c r="K2" s="292"/>
      <c r="L2" s="292"/>
      <c r="M2" s="2"/>
      <c r="N2" s="290"/>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4.75" x14ac:dyDescent="0.5">
      <c r="A3" s="1"/>
      <c r="B3" s="292" t="s">
        <v>17</v>
      </c>
      <c r="C3" s="292"/>
      <c r="D3" s="292"/>
      <c r="E3" s="292"/>
      <c r="F3" s="292"/>
      <c r="G3" s="292"/>
      <c r="H3" s="292"/>
      <c r="I3" s="292"/>
      <c r="J3" s="292"/>
      <c r="K3" s="292"/>
      <c r="L3" s="292"/>
      <c r="M3" s="2"/>
      <c r="N3" s="290"/>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ht="24.75" x14ac:dyDescent="0.5">
      <c r="A4" s="1"/>
      <c r="B4" s="293" t="s">
        <v>194</v>
      </c>
      <c r="C4" s="293"/>
      <c r="D4" s="293"/>
      <c r="E4" s="293"/>
      <c r="F4" s="293"/>
      <c r="G4" s="293"/>
      <c r="H4" s="293"/>
      <c r="I4" s="293"/>
      <c r="J4" s="293"/>
      <c r="K4" s="293"/>
      <c r="L4" s="293"/>
      <c r="M4" s="2"/>
      <c r="N4" s="290"/>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ht="15" customHeight="1" x14ac:dyDescent="0.45">
      <c r="A5" s="1"/>
      <c r="B5" s="5"/>
      <c r="C5" s="6"/>
      <c r="D5" s="6"/>
      <c r="E5" s="6"/>
      <c r="F5" s="6"/>
      <c r="G5" s="6"/>
      <c r="H5" s="6"/>
      <c r="I5" s="6"/>
      <c r="J5" s="7"/>
      <c r="K5" s="7"/>
      <c r="L5" s="8"/>
      <c r="M5" s="2"/>
      <c r="N5" s="290"/>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5" customHeight="1" thickBot="1" x14ac:dyDescent="0.5">
      <c r="A6" s="1"/>
      <c r="B6" s="5"/>
      <c r="C6" s="6"/>
      <c r="D6" s="6"/>
      <c r="E6" s="6"/>
      <c r="F6" s="6"/>
      <c r="G6" s="6"/>
      <c r="H6" s="6"/>
      <c r="I6" s="6"/>
      <c r="J6" s="7"/>
      <c r="K6" s="7"/>
      <c r="L6" s="8"/>
      <c r="M6" s="2"/>
      <c r="N6" s="290"/>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5" customHeight="1" thickTop="1" x14ac:dyDescent="0.35">
      <c r="A7" s="1"/>
      <c r="B7" s="30" t="s">
        <v>10</v>
      </c>
      <c r="C7" s="362" t="s">
        <v>191</v>
      </c>
      <c r="D7" s="362"/>
      <c r="E7" s="362"/>
      <c r="F7" s="362"/>
      <c r="G7" s="362"/>
      <c r="H7" s="362"/>
      <c r="I7" s="362"/>
      <c r="J7" s="362"/>
      <c r="K7" s="362"/>
      <c r="L7" s="363"/>
      <c r="M7" s="2"/>
      <c r="N7" s="290"/>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5" customHeight="1" x14ac:dyDescent="0.35">
      <c r="A8" s="1"/>
      <c r="B8" s="26" t="s">
        <v>11</v>
      </c>
      <c r="C8" s="364" t="s">
        <v>192</v>
      </c>
      <c r="D8" s="364"/>
      <c r="E8" s="364"/>
      <c r="F8" s="364"/>
      <c r="G8" s="364"/>
      <c r="H8" s="364"/>
      <c r="I8" s="364"/>
      <c r="J8" s="364"/>
      <c r="K8" s="364"/>
      <c r="L8" s="364"/>
      <c r="M8" s="2"/>
      <c r="N8" s="290"/>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5" customHeight="1" x14ac:dyDescent="0.35">
      <c r="A9" s="1"/>
      <c r="B9" s="27" t="s">
        <v>67</v>
      </c>
      <c r="C9" s="360" t="s">
        <v>193</v>
      </c>
      <c r="D9" s="360"/>
      <c r="E9" s="360"/>
      <c r="F9" s="360"/>
      <c r="G9" s="360"/>
      <c r="H9" s="360"/>
      <c r="I9" s="360"/>
      <c r="J9" s="360"/>
      <c r="K9" s="360"/>
      <c r="L9" s="361"/>
      <c r="M9" s="2"/>
      <c r="N9" s="290"/>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5" customHeight="1" x14ac:dyDescent="0.45">
      <c r="A10" s="1"/>
      <c r="B10" s="31"/>
      <c r="C10" s="6"/>
      <c r="D10" s="6"/>
      <c r="E10" s="6"/>
      <c r="F10" s="6"/>
      <c r="G10" s="6"/>
      <c r="H10" s="6"/>
      <c r="I10" s="6"/>
      <c r="J10" s="7"/>
      <c r="K10" s="7"/>
      <c r="L10" s="8"/>
      <c r="M10" s="2"/>
      <c r="N10" s="290"/>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7.25" customHeight="1" x14ac:dyDescent="0.35">
      <c r="A11" s="1"/>
      <c r="B11" s="299" t="s">
        <v>68</v>
      </c>
      <c r="C11" s="299" t="s">
        <v>2</v>
      </c>
      <c r="D11" s="299" t="s">
        <v>16</v>
      </c>
      <c r="E11" s="302" t="s">
        <v>14</v>
      </c>
      <c r="F11" s="303"/>
      <c r="G11" s="294" t="s">
        <v>12</v>
      </c>
      <c r="H11" s="299" t="s">
        <v>15</v>
      </c>
      <c r="I11" s="299" t="s">
        <v>3</v>
      </c>
      <c r="J11" s="311" t="s">
        <v>4</v>
      </c>
      <c r="K11" s="313"/>
      <c r="L11" s="312"/>
      <c r="M11" s="2"/>
      <c r="N11" s="290"/>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7.25" x14ac:dyDescent="0.35">
      <c r="A12" s="1"/>
      <c r="B12" s="300"/>
      <c r="C12" s="300"/>
      <c r="D12" s="300"/>
      <c r="E12" s="304"/>
      <c r="F12" s="305"/>
      <c r="G12" s="295"/>
      <c r="H12" s="300"/>
      <c r="I12" s="300"/>
      <c r="J12" s="299" t="s">
        <v>5</v>
      </c>
      <c r="K12" s="311" t="s">
        <v>6</v>
      </c>
      <c r="L12" s="312"/>
      <c r="M12" s="2"/>
      <c r="N12" s="290"/>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27.75" thickBot="1" x14ac:dyDescent="0.4">
      <c r="A13" s="1"/>
      <c r="B13" s="301"/>
      <c r="C13" s="301"/>
      <c r="D13" s="301"/>
      <c r="E13" s="306"/>
      <c r="F13" s="307"/>
      <c r="G13" s="296"/>
      <c r="H13" s="301"/>
      <c r="I13" s="29" t="s">
        <v>7</v>
      </c>
      <c r="J13" s="301"/>
      <c r="K13" s="28" t="s">
        <v>8</v>
      </c>
      <c r="L13" s="28" t="s">
        <v>9</v>
      </c>
      <c r="M13" s="2"/>
      <c r="N13" s="290"/>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135.75" thickTop="1" x14ac:dyDescent="0.35">
      <c r="A14" s="1"/>
      <c r="B14" s="418" t="s">
        <v>200</v>
      </c>
      <c r="C14" s="432"/>
      <c r="D14" s="432"/>
      <c r="E14" s="40" t="s">
        <v>201</v>
      </c>
      <c r="F14" s="9" t="s">
        <v>202</v>
      </c>
      <c r="G14" s="54" t="s">
        <v>203</v>
      </c>
      <c r="H14" s="41" t="s">
        <v>204</v>
      </c>
      <c r="I14" s="94" t="s">
        <v>618</v>
      </c>
      <c r="J14" s="34" t="s">
        <v>205</v>
      </c>
      <c r="K14" s="35" t="s">
        <v>34</v>
      </c>
      <c r="L14" s="35"/>
      <c r="M14" s="2"/>
      <c r="N14" s="290"/>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60" x14ac:dyDescent="0.35">
      <c r="A15" s="1"/>
      <c r="B15" s="383"/>
      <c r="C15" s="379"/>
      <c r="D15" s="379"/>
      <c r="E15" s="40" t="s">
        <v>206</v>
      </c>
      <c r="F15" s="9" t="s">
        <v>207</v>
      </c>
      <c r="G15" s="54" t="s">
        <v>208</v>
      </c>
      <c r="H15" s="41" t="s">
        <v>195</v>
      </c>
      <c r="I15" s="94" t="s">
        <v>619</v>
      </c>
      <c r="J15" s="34" t="s">
        <v>203</v>
      </c>
      <c r="K15" s="35" t="s">
        <v>34</v>
      </c>
      <c r="L15" s="35"/>
      <c r="M15" s="2"/>
      <c r="N15" s="290"/>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75" x14ac:dyDescent="0.35">
      <c r="A16" s="1"/>
      <c r="B16" s="383"/>
      <c r="C16" s="379"/>
      <c r="D16" s="379"/>
      <c r="E16" s="40" t="s">
        <v>209</v>
      </c>
      <c r="F16" s="9" t="s">
        <v>210</v>
      </c>
      <c r="G16" s="54" t="s">
        <v>211</v>
      </c>
      <c r="H16" s="41" t="s">
        <v>212</v>
      </c>
      <c r="I16" s="94" t="s">
        <v>619</v>
      </c>
      <c r="J16" s="34" t="s">
        <v>213</v>
      </c>
      <c r="K16" s="35" t="s">
        <v>34</v>
      </c>
      <c r="L16" s="35"/>
      <c r="M16" s="2"/>
      <c r="N16" s="290"/>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35" x14ac:dyDescent="0.35">
      <c r="A17" s="1"/>
      <c r="B17" s="383"/>
      <c r="C17" s="379"/>
      <c r="D17" s="379"/>
      <c r="E17" s="40" t="s">
        <v>214</v>
      </c>
      <c r="F17" s="9" t="s">
        <v>215</v>
      </c>
      <c r="G17" s="54" t="s">
        <v>216</v>
      </c>
      <c r="H17" s="41" t="s">
        <v>217</v>
      </c>
      <c r="I17" s="94" t="s">
        <v>533</v>
      </c>
      <c r="J17" s="34" t="s">
        <v>211</v>
      </c>
      <c r="K17" s="35" t="s">
        <v>34</v>
      </c>
      <c r="L17" s="35"/>
      <c r="M17" s="2"/>
      <c r="N17" s="290"/>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ht="105" x14ac:dyDescent="0.35">
      <c r="A18" s="1"/>
      <c r="B18" s="383"/>
      <c r="C18" s="379"/>
      <c r="D18" s="379"/>
      <c r="E18" s="40" t="s">
        <v>218</v>
      </c>
      <c r="F18" s="9" t="s">
        <v>196</v>
      </c>
      <c r="G18" s="54" t="s">
        <v>219</v>
      </c>
      <c r="H18" s="41" t="s">
        <v>198</v>
      </c>
      <c r="I18" s="94" t="s">
        <v>620</v>
      </c>
      <c r="J18" s="34" t="s">
        <v>199</v>
      </c>
      <c r="K18" s="35" t="s">
        <v>34</v>
      </c>
      <c r="L18" s="35"/>
      <c r="M18" s="2"/>
      <c r="N18" s="290"/>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ht="60" x14ac:dyDescent="0.35">
      <c r="A19" s="1"/>
      <c r="B19" s="383"/>
      <c r="C19" s="380"/>
      <c r="D19" s="380"/>
      <c r="E19" s="40" t="s">
        <v>220</v>
      </c>
      <c r="F19" s="42" t="s">
        <v>221</v>
      </c>
      <c r="G19" s="42" t="s">
        <v>222</v>
      </c>
      <c r="H19" s="41" t="s">
        <v>223</v>
      </c>
      <c r="I19" s="94" t="s">
        <v>621</v>
      </c>
      <c r="J19" s="34" t="s">
        <v>213</v>
      </c>
      <c r="K19" s="35" t="s">
        <v>34</v>
      </c>
      <c r="L19" s="55">
        <v>5000000</v>
      </c>
      <c r="M19" s="2"/>
      <c r="N19" s="290"/>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ht="75" x14ac:dyDescent="0.35">
      <c r="A20" s="1"/>
      <c r="B20" s="418" t="s">
        <v>224</v>
      </c>
      <c r="C20" s="432"/>
      <c r="D20" s="432"/>
      <c r="E20" s="40" t="s">
        <v>238</v>
      </c>
      <c r="F20" s="9" t="s">
        <v>239</v>
      </c>
      <c r="G20" s="54" t="s">
        <v>240</v>
      </c>
      <c r="H20" s="41" t="s">
        <v>225</v>
      </c>
      <c r="I20" s="94" t="s">
        <v>625</v>
      </c>
      <c r="J20" s="34" t="s">
        <v>226</v>
      </c>
      <c r="K20" s="35" t="s">
        <v>34</v>
      </c>
      <c r="L20" s="35"/>
      <c r="M20" s="2"/>
      <c r="N20" s="290"/>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75" ht="90" x14ac:dyDescent="0.35">
      <c r="A21" s="1"/>
      <c r="B21" s="383"/>
      <c r="C21" s="379"/>
      <c r="D21" s="379"/>
      <c r="E21" s="40" t="s">
        <v>241</v>
      </c>
      <c r="F21" s="9" t="s">
        <v>210</v>
      </c>
      <c r="G21" s="54" t="s">
        <v>242</v>
      </c>
      <c r="H21" s="41" t="s">
        <v>212</v>
      </c>
      <c r="I21" s="94" t="s">
        <v>533</v>
      </c>
      <c r="J21" s="34" t="s">
        <v>243</v>
      </c>
      <c r="K21" s="35" t="s">
        <v>34</v>
      </c>
      <c r="L21" s="35"/>
      <c r="M21" s="2"/>
      <c r="N21" s="290"/>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75" ht="120" x14ac:dyDescent="0.35">
      <c r="A22" s="1"/>
      <c r="B22" s="383"/>
      <c r="C22" s="379"/>
      <c r="D22" s="379"/>
      <c r="E22" s="40" t="s">
        <v>244</v>
      </c>
      <c r="F22" s="9" t="s">
        <v>215</v>
      </c>
      <c r="G22" s="54" t="s">
        <v>216</v>
      </c>
      <c r="H22" s="41" t="s">
        <v>228</v>
      </c>
      <c r="I22" s="94" t="s">
        <v>579</v>
      </c>
      <c r="J22" s="34" t="s">
        <v>245</v>
      </c>
      <c r="K22" s="35" t="s">
        <v>34</v>
      </c>
      <c r="L22" s="35"/>
      <c r="M22" s="2"/>
      <c r="N22" s="290"/>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ht="105" x14ac:dyDescent="0.35">
      <c r="A23" s="1"/>
      <c r="B23" s="383"/>
      <c r="C23" s="379"/>
      <c r="D23" s="379"/>
      <c r="E23" s="40" t="s">
        <v>246</v>
      </c>
      <c r="F23" s="9" t="s">
        <v>196</v>
      </c>
      <c r="G23" s="54" t="s">
        <v>197</v>
      </c>
      <c r="H23" s="41" t="s">
        <v>198</v>
      </c>
      <c r="I23" s="94" t="s">
        <v>626</v>
      </c>
      <c r="J23" s="34" t="s">
        <v>229</v>
      </c>
      <c r="K23" s="35" t="s">
        <v>34</v>
      </c>
      <c r="L23" s="55">
        <v>8000000</v>
      </c>
      <c r="M23" s="2"/>
      <c r="N23" s="452"/>
      <c r="O23" s="453"/>
      <c r="P23" s="453"/>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ht="75" x14ac:dyDescent="0.35">
      <c r="A24" s="1"/>
      <c r="B24" s="383"/>
      <c r="C24" s="379"/>
      <c r="D24" s="379"/>
      <c r="E24" s="40" t="s">
        <v>247</v>
      </c>
      <c r="F24" s="42" t="s">
        <v>230</v>
      </c>
      <c r="G24" s="57" t="s">
        <v>231</v>
      </c>
      <c r="H24" s="41" t="s">
        <v>232</v>
      </c>
      <c r="I24" s="94" t="s">
        <v>623</v>
      </c>
      <c r="J24" s="34" t="s">
        <v>233</v>
      </c>
      <c r="K24" s="35" t="s">
        <v>34</v>
      </c>
      <c r="L24" s="58"/>
      <c r="M24" s="2"/>
      <c r="N24" s="454"/>
      <c r="O24" s="453"/>
      <c r="P24" s="453"/>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5" ht="30" x14ac:dyDescent="0.35">
      <c r="A25" s="1"/>
      <c r="B25" s="383"/>
      <c r="C25" s="379"/>
      <c r="D25" s="379"/>
      <c r="E25" s="40" t="s">
        <v>248</v>
      </c>
      <c r="F25" s="42" t="s">
        <v>234</v>
      </c>
      <c r="G25" s="57" t="s">
        <v>235</v>
      </c>
      <c r="H25" s="41" t="s">
        <v>228</v>
      </c>
      <c r="I25" s="94" t="s">
        <v>623</v>
      </c>
      <c r="J25" s="34" t="s">
        <v>24</v>
      </c>
      <c r="K25" s="35" t="s">
        <v>34</v>
      </c>
      <c r="L25" s="58"/>
      <c r="M25" s="2"/>
      <c r="N25" s="454"/>
      <c r="O25" s="453"/>
      <c r="P25" s="453"/>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5" ht="75.75" thickBot="1" x14ac:dyDescent="0.4">
      <c r="A26" s="1"/>
      <c r="B26" s="383"/>
      <c r="C26" s="380"/>
      <c r="D26" s="380"/>
      <c r="E26" s="40" t="s">
        <v>249</v>
      </c>
      <c r="F26" s="42" t="s">
        <v>250</v>
      </c>
      <c r="G26" s="42" t="s">
        <v>251</v>
      </c>
      <c r="H26" s="41" t="s">
        <v>237</v>
      </c>
      <c r="I26" s="94" t="s">
        <v>624</v>
      </c>
      <c r="J26" s="34" t="s">
        <v>227</v>
      </c>
      <c r="K26" s="35" t="s">
        <v>34</v>
      </c>
      <c r="L26" s="35"/>
      <c r="M26" s="2"/>
      <c r="N26" s="454"/>
      <c r="O26" s="453"/>
      <c r="P26" s="453"/>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5" ht="64.5" thickTop="1" x14ac:dyDescent="0.35">
      <c r="A27" s="1"/>
      <c r="B27" s="420" t="s">
        <v>534</v>
      </c>
      <c r="C27" s="422" t="s">
        <v>535</v>
      </c>
      <c r="D27" s="424">
        <v>1</v>
      </c>
      <c r="E27" s="81" t="s">
        <v>536</v>
      </c>
      <c r="F27" s="133" t="s">
        <v>721</v>
      </c>
      <c r="G27" s="39" t="s">
        <v>722</v>
      </c>
      <c r="H27" s="76" t="s">
        <v>723</v>
      </c>
      <c r="I27" s="95">
        <v>43373</v>
      </c>
      <c r="J27" s="134" t="s">
        <v>724</v>
      </c>
      <c r="K27" s="82" t="s">
        <v>725</v>
      </c>
      <c r="L27" s="38"/>
      <c r="M27" s="2"/>
      <c r="N27" s="454"/>
      <c r="O27" s="453"/>
      <c r="P27" s="455"/>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ht="63.75" x14ac:dyDescent="0.35">
      <c r="A28" s="1"/>
      <c r="B28" s="421"/>
      <c r="C28" s="423"/>
      <c r="D28" s="423"/>
      <c r="E28" s="81" t="s">
        <v>537</v>
      </c>
      <c r="F28" s="85" t="s">
        <v>726</v>
      </c>
      <c r="G28" s="39" t="s">
        <v>722</v>
      </c>
      <c r="H28" s="76" t="s">
        <v>723</v>
      </c>
      <c r="I28" s="33">
        <v>43373</v>
      </c>
      <c r="J28" s="134" t="s">
        <v>724</v>
      </c>
      <c r="K28" s="38" t="s">
        <v>725</v>
      </c>
      <c r="L28" s="38"/>
      <c r="M28" s="2"/>
      <c r="N28" s="454"/>
      <c r="O28" s="453"/>
      <c r="P28" s="456"/>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ht="63.75" x14ac:dyDescent="0.35">
      <c r="A29" s="1"/>
      <c r="B29" s="421"/>
      <c r="C29" s="423"/>
      <c r="D29" s="423"/>
      <c r="E29" s="81" t="s">
        <v>538</v>
      </c>
      <c r="F29" s="84" t="s">
        <v>727</v>
      </c>
      <c r="G29" s="39" t="s">
        <v>722</v>
      </c>
      <c r="H29" s="76" t="s">
        <v>723</v>
      </c>
      <c r="I29" s="33">
        <v>43281</v>
      </c>
      <c r="J29" s="134" t="s">
        <v>724</v>
      </c>
      <c r="K29" s="62" t="s">
        <v>728</v>
      </c>
      <c r="L29" s="83"/>
      <c r="M29" s="2"/>
      <c r="N29" s="454"/>
      <c r="O29" s="453"/>
      <c r="P29" s="457"/>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ht="63.75" x14ac:dyDescent="0.35">
      <c r="A30" s="1"/>
      <c r="B30" s="111"/>
      <c r="C30" s="112"/>
      <c r="D30" s="112"/>
      <c r="E30" s="81" t="s">
        <v>729</v>
      </c>
      <c r="F30" s="135" t="s">
        <v>730</v>
      </c>
      <c r="G30" s="39" t="s">
        <v>722</v>
      </c>
      <c r="H30" s="76" t="s">
        <v>723</v>
      </c>
      <c r="I30" s="33">
        <v>43281</v>
      </c>
      <c r="J30" s="134" t="s">
        <v>724</v>
      </c>
      <c r="K30" s="62" t="s">
        <v>731</v>
      </c>
      <c r="L30" s="83"/>
      <c r="M30" s="2"/>
      <c r="N30" s="454"/>
      <c r="O30" s="453"/>
      <c r="P30" s="457"/>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5" ht="63.75" x14ac:dyDescent="0.35">
      <c r="A31" s="1"/>
      <c r="B31" s="111"/>
      <c r="C31" s="112"/>
      <c r="D31" s="112"/>
      <c r="E31" s="81" t="s">
        <v>732</v>
      </c>
      <c r="F31" s="84" t="s">
        <v>733</v>
      </c>
      <c r="G31" s="39" t="s">
        <v>722</v>
      </c>
      <c r="H31" s="76" t="s">
        <v>723</v>
      </c>
      <c r="I31" s="33">
        <v>43281</v>
      </c>
      <c r="J31" s="134" t="s">
        <v>724</v>
      </c>
      <c r="K31" s="38" t="s">
        <v>725</v>
      </c>
      <c r="L31" s="38"/>
      <c r="M31" s="2"/>
      <c r="N31" s="454"/>
      <c r="O31" s="453"/>
      <c r="P31" s="456"/>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5" ht="63.75" x14ac:dyDescent="0.35">
      <c r="A32" s="1"/>
      <c r="B32" s="111"/>
      <c r="C32" s="112"/>
      <c r="D32" s="112"/>
      <c r="E32" s="81" t="s">
        <v>734</v>
      </c>
      <c r="F32" s="84" t="s">
        <v>735</v>
      </c>
      <c r="G32" s="39" t="s">
        <v>722</v>
      </c>
      <c r="H32" s="76" t="s">
        <v>723</v>
      </c>
      <c r="I32" s="33">
        <v>43373</v>
      </c>
      <c r="J32" s="134" t="s">
        <v>724</v>
      </c>
      <c r="K32" s="38" t="s">
        <v>725</v>
      </c>
      <c r="L32" s="38"/>
      <c r="M32" s="2"/>
      <c r="N32" s="454"/>
      <c r="O32" s="453"/>
      <c r="P32" s="456"/>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75" ht="63.75" x14ac:dyDescent="0.35">
      <c r="A33" s="1"/>
      <c r="B33" s="111"/>
      <c r="C33" s="112"/>
      <c r="D33" s="112"/>
      <c r="E33" s="81" t="s">
        <v>736</v>
      </c>
      <c r="F33" s="135" t="s">
        <v>737</v>
      </c>
      <c r="G33" s="39" t="s">
        <v>722</v>
      </c>
      <c r="H33" s="76" t="s">
        <v>723</v>
      </c>
      <c r="I33" s="33">
        <v>43281</v>
      </c>
      <c r="J33" s="134" t="s">
        <v>724</v>
      </c>
      <c r="K33" s="62" t="s">
        <v>738</v>
      </c>
      <c r="L33" s="83"/>
      <c r="M33" s="2"/>
      <c r="N33" s="454"/>
      <c r="O33" s="453"/>
      <c r="P33" s="457"/>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75" ht="91.5" customHeight="1" x14ac:dyDescent="0.35">
      <c r="A34" s="1"/>
      <c r="B34" s="110" t="s">
        <v>540</v>
      </c>
      <c r="C34" s="430" t="s">
        <v>539</v>
      </c>
      <c r="D34" s="282">
        <v>0.9</v>
      </c>
      <c r="E34" s="81" t="s">
        <v>541</v>
      </c>
      <c r="F34" s="84" t="s">
        <v>739</v>
      </c>
      <c r="G34" s="39" t="s">
        <v>740</v>
      </c>
      <c r="H34" s="76" t="s">
        <v>741</v>
      </c>
      <c r="I34" s="33" t="s">
        <v>963</v>
      </c>
      <c r="J34" s="37" t="s">
        <v>742</v>
      </c>
      <c r="K34" s="38" t="s">
        <v>34</v>
      </c>
      <c r="L34" s="38"/>
      <c r="M34" s="2"/>
      <c r="N34" s="454"/>
      <c r="O34" s="453"/>
      <c r="P34" s="456"/>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75" ht="105" customHeight="1" x14ac:dyDescent="0.35">
      <c r="A35" s="1"/>
      <c r="B35" s="110" t="s">
        <v>542</v>
      </c>
      <c r="C35" s="431"/>
      <c r="D35" s="282">
        <v>0.9</v>
      </c>
      <c r="E35" s="81" t="s">
        <v>543</v>
      </c>
      <c r="F35" s="84" t="s">
        <v>739</v>
      </c>
      <c r="G35" s="39" t="s">
        <v>740</v>
      </c>
      <c r="H35" s="76" t="s">
        <v>741</v>
      </c>
      <c r="I35" s="33" t="s">
        <v>963</v>
      </c>
      <c r="J35" s="37" t="s">
        <v>742</v>
      </c>
      <c r="K35" s="38" t="s">
        <v>34</v>
      </c>
      <c r="L35" s="38"/>
      <c r="M35" s="2"/>
      <c r="N35" s="454"/>
      <c r="O35" s="453"/>
      <c r="P35" s="456"/>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75" ht="60" x14ac:dyDescent="0.35">
      <c r="A36" s="1"/>
      <c r="B36" s="418" t="s">
        <v>544</v>
      </c>
      <c r="C36" s="432"/>
      <c r="D36" s="391">
        <v>0.85</v>
      </c>
      <c r="E36" s="40" t="s">
        <v>743</v>
      </c>
      <c r="F36" s="9" t="s">
        <v>252</v>
      </c>
      <c r="G36" s="54" t="s">
        <v>253</v>
      </c>
      <c r="H36" s="41" t="s">
        <v>195</v>
      </c>
      <c r="I36" s="136" t="s">
        <v>789</v>
      </c>
      <c r="J36" s="34" t="s">
        <v>254</v>
      </c>
      <c r="K36" s="35" t="s">
        <v>34</v>
      </c>
      <c r="L36" s="35"/>
      <c r="M36" s="2"/>
      <c r="N36" s="454"/>
      <c r="O36" s="453"/>
      <c r="P36" s="456"/>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row>
    <row r="37" spans="1:75" ht="30" x14ac:dyDescent="0.35">
      <c r="A37" s="1"/>
      <c r="B37" s="383"/>
      <c r="C37" s="379"/>
      <c r="D37" s="379"/>
      <c r="E37" s="40" t="s">
        <v>744</v>
      </c>
      <c r="F37" s="9" t="s">
        <v>255</v>
      </c>
      <c r="G37" s="54" t="s">
        <v>256</v>
      </c>
      <c r="H37" s="41" t="s">
        <v>257</v>
      </c>
      <c r="I37" s="136" t="s">
        <v>790</v>
      </c>
      <c r="J37" s="34" t="s">
        <v>258</v>
      </c>
      <c r="K37" s="35" t="s">
        <v>34</v>
      </c>
      <c r="L37" s="35"/>
      <c r="M37" s="2"/>
      <c r="N37" s="454"/>
      <c r="O37" s="453"/>
      <c r="P37" s="456"/>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75" ht="45" x14ac:dyDescent="0.35">
      <c r="A38" s="1"/>
      <c r="B38" s="383"/>
      <c r="C38" s="379"/>
      <c r="D38" s="379"/>
      <c r="E38" s="40" t="s">
        <v>745</v>
      </c>
      <c r="F38" s="9" t="s">
        <v>259</v>
      </c>
      <c r="G38" s="54" t="s">
        <v>260</v>
      </c>
      <c r="H38" s="41" t="s">
        <v>261</v>
      </c>
      <c r="I38" s="136" t="s">
        <v>791</v>
      </c>
      <c r="J38" s="34" t="s">
        <v>262</v>
      </c>
      <c r="K38" s="35" t="s">
        <v>34</v>
      </c>
      <c r="L38" s="35"/>
      <c r="M38" s="2"/>
      <c r="N38" s="454"/>
      <c r="O38" s="453"/>
      <c r="P38" s="456"/>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row>
    <row r="39" spans="1:75" ht="45" x14ac:dyDescent="0.35">
      <c r="A39" s="1"/>
      <c r="B39" s="383"/>
      <c r="C39" s="379"/>
      <c r="D39" s="379"/>
      <c r="E39" s="40" t="s">
        <v>746</v>
      </c>
      <c r="F39" s="9" t="s">
        <v>263</v>
      </c>
      <c r="G39" s="54" t="s">
        <v>793</v>
      </c>
      <c r="H39" s="41" t="s">
        <v>792</v>
      </c>
      <c r="I39" s="136" t="s">
        <v>788</v>
      </c>
      <c r="J39" s="34" t="s">
        <v>264</v>
      </c>
      <c r="K39" s="35" t="s">
        <v>34</v>
      </c>
      <c r="L39" s="35"/>
      <c r="M39" s="2"/>
      <c r="N39" s="454"/>
      <c r="O39" s="453"/>
      <c r="P39" s="456"/>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row>
    <row r="40" spans="1:75" ht="45" x14ac:dyDescent="0.35">
      <c r="A40" s="1"/>
      <c r="B40" s="383"/>
      <c r="C40" s="379"/>
      <c r="D40" s="379"/>
      <c r="E40" s="40" t="s">
        <v>747</v>
      </c>
      <c r="F40" s="9" t="s">
        <v>265</v>
      </c>
      <c r="G40" s="54" t="s">
        <v>266</v>
      </c>
      <c r="H40" s="41" t="s">
        <v>195</v>
      </c>
      <c r="I40" s="136" t="s">
        <v>787</v>
      </c>
      <c r="J40" s="34" t="s">
        <v>267</v>
      </c>
      <c r="K40" s="35" t="s">
        <v>34</v>
      </c>
      <c r="L40" s="35"/>
      <c r="M40" s="2"/>
      <c r="N40" s="454"/>
      <c r="O40" s="453"/>
      <c r="P40" s="456"/>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row>
    <row r="41" spans="1:75" ht="30" x14ac:dyDescent="0.35">
      <c r="A41" s="1"/>
      <c r="B41" s="383"/>
      <c r="C41" s="380"/>
      <c r="D41" s="380"/>
      <c r="E41" s="40" t="s">
        <v>748</v>
      </c>
      <c r="F41" s="9" t="s">
        <v>268</v>
      </c>
      <c r="G41" s="54" t="s">
        <v>269</v>
      </c>
      <c r="H41" s="41" t="s">
        <v>195</v>
      </c>
      <c r="I41" s="136" t="s">
        <v>624</v>
      </c>
      <c r="J41" s="34" t="s">
        <v>270</v>
      </c>
      <c r="K41" s="35" t="s">
        <v>34</v>
      </c>
      <c r="L41" s="35"/>
      <c r="M41" s="2"/>
      <c r="N41" s="454"/>
      <c r="O41" s="453"/>
      <c r="P41" s="458"/>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row>
    <row r="42" spans="1:75" ht="33.75" customHeight="1" x14ac:dyDescent="0.35">
      <c r="A42" s="1"/>
      <c r="B42" s="425" t="s">
        <v>545</v>
      </c>
      <c r="C42" s="391" t="s">
        <v>18</v>
      </c>
      <c r="D42" s="391">
        <v>0.95</v>
      </c>
      <c r="E42" s="81" t="s">
        <v>749</v>
      </c>
      <c r="F42" s="84" t="s">
        <v>750</v>
      </c>
      <c r="G42" s="39" t="s">
        <v>751</v>
      </c>
      <c r="H42" s="76" t="s">
        <v>752</v>
      </c>
      <c r="I42" s="33">
        <v>43342</v>
      </c>
      <c r="J42" s="37" t="s">
        <v>753</v>
      </c>
      <c r="K42" s="38" t="s">
        <v>959</v>
      </c>
      <c r="L42" s="38"/>
      <c r="M42" s="2"/>
      <c r="N42" s="454"/>
      <c r="O42" s="453"/>
      <c r="P42" s="459"/>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ht="63.75" x14ac:dyDescent="0.35">
      <c r="A43" s="1"/>
      <c r="B43" s="426"/>
      <c r="C43" s="428"/>
      <c r="D43" s="428"/>
      <c r="E43" s="81" t="s">
        <v>754</v>
      </c>
      <c r="F43" s="84" t="s">
        <v>755</v>
      </c>
      <c r="G43" s="39" t="s">
        <v>756</v>
      </c>
      <c r="H43" s="76" t="s">
        <v>752</v>
      </c>
      <c r="I43" s="33" t="s">
        <v>757</v>
      </c>
      <c r="J43" s="37" t="s">
        <v>758</v>
      </c>
      <c r="K43" s="38" t="s">
        <v>759</v>
      </c>
      <c r="L43" s="38"/>
      <c r="M43" s="2"/>
      <c r="N43" s="454"/>
      <c r="O43" s="453"/>
      <c r="P43" s="453"/>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ht="38.25" x14ac:dyDescent="0.35">
      <c r="A44" s="1"/>
      <c r="B44" s="426"/>
      <c r="C44" s="428"/>
      <c r="D44" s="428"/>
      <c r="E44" s="81" t="s">
        <v>760</v>
      </c>
      <c r="F44" s="84" t="s">
        <v>761</v>
      </c>
      <c r="G44" s="39" t="s">
        <v>762</v>
      </c>
      <c r="H44" s="76" t="s">
        <v>752</v>
      </c>
      <c r="I44" s="33">
        <v>43281</v>
      </c>
      <c r="J44" s="37" t="s">
        <v>763</v>
      </c>
      <c r="K44" s="38" t="s">
        <v>764</v>
      </c>
      <c r="L44" s="38"/>
      <c r="M44" s="2"/>
      <c r="N44" s="454"/>
      <c r="O44" s="453"/>
      <c r="P44" s="453"/>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ht="38.25" x14ac:dyDescent="0.35">
      <c r="A45" s="1"/>
      <c r="B45" s="426"/>
      <c r="C45" s="428"/>
      <c r="D45" s="428"/>
      <c r="E45" s="81" t="s">
        <v>765</v>
      </c>
      <c r="F45" s="84" t="s">
        <v>766</v>
      </c>
      <c r="G45" s="39" t="s">
        <v>767</v>
      </c>
      <c r="H45" s="76" t="s">
        <v>768</v>
      </c>
      <c r="I45" s="33">
        <v>43281</v>
      </c>
      <c r="J45" s="37" t="s">
        <v>769</v>
      </c>
      <c r="K45" s="38" t="s">
        <v>770</v>
      </c>
      <c r="L45" s="38"/>
      <c r="M45" s="2"/>
      <c r="N45" s="454"/>
      <c r="O45" s="453"/>
      <c r="P45" s="453"/>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ht="76.5" customHeight="1" x14ac:dyDescent="0.35">
      <c r="A46" s="1"/>
      <c r="B46" s="426"/>
      <c r="C46" s="428"/>
      <c r="D46" s="428"/>
      <c r="E46" s="81" t="s">
        <v>771</v>
      </c>
      <c r="F46" s="84" t="s">
        <v>777</v>
      </c>
      <c r="G46" s="39" t="s">
        <v>778</v>
      </c>
      <c r="H46" s="76" t="s">
        <v>779</v>
      </c>
      <c r="I46" s="33">
        <v>43251</v>
      </c>
      <c r="J46" s="37" t="s">
        <v>773</v>
      </c>
      <c r="K46" s="38" t="s">
        <v>780</v>
      </c>
      <c r="L46" s="38"/>
      <c r="M46" s="2"/>
      <c r="N46" s="454"/>
      <c r="O46" s="453"/>
      <c r="P46" s="453"/>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75" ht="48.75" customHeight="1" x14ac:dyDescent="0.35">
      <c r="A47" s="1"/>
      <c r="B47" s="426"/>
      <c r="C47" s="428"/>
      <c r="D47" s="428"/>
      <c r="E47" s="81" t="s">
        <v>774</v>
      </c>
      <c r="F47" s="84" t="s">
        <v>782</v>
      </c>
      <c r="G47" s="39" t="s">
        <v>772</v>
      </c>
      <c r="H47" s="76" t="s">
        <v>752</v>
      </c>
      <c r="I47" s="33">
        <v>43281</v>
      </c>
      <c r="J47" s="37" t="s">
        <v>781</v>
      </c>
      <c r="K47" s="38" t="s">
        <v>783</v>
      </c>
      <c r="L47" s="38"/>
      <c r="M47" s="2"/>
      <c r="N47" s="454"/>
      <c r="O47" s="453"/>
      <c r="P47" s="453"/>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75" ht="83.25" customHeight="1" x14ac:dyDescent="0.35">
      <c r="A48" s="1"/>
      <c r="B48" s="426"/>
      <c r="C48" s="428"/>
      <c r="D48" s="428"/>
      <c r="E48" s="81" t="s">
        <v>775</v>
      </c>
      <c r="F48" s="84" t="s">
        <v>784</v>
      </c>
      <c r="G48" s="39" t="s">
        <v>785</v>
      </c>
      <c r="H48" s="76" t="s">
        <v>779</v>
      </c>
      <c r="I48" s="33">
        <v>43039</v>
      </c>
      <c r="J48" s="37" t="s">
        <v>773</v>
      </c>
      <c r="K48" s="38" t="s">
        <v>786</v>
      </c>
      <c r="L48" s="38"/>
      <c r="M48" s="2"/>
      <c r="N48" s="454"/>
      <c r="O48" s="453"/>
      <c r="P48" s="453"/>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80" ht="75" x14ac:dyDescent="0.35">
      <c r="A49" s="1"/>
      <c r="B49" s="427"/>
      <c r="C49" s="429"/>
      <c r="D49" s="429"/>
      <c r="E49" s="81" t="s">
        <v>776</v>
      </c>
      <c r="F49" s="23" t="s">
        <v>960</v>
      </c>
      <c r="G49" s="9" t="s">
        <v>762</v>
      </c>
      <c r="H49" s="20" t="s">
        <v>752</v>
      </c>
      <c r="I49" s="33">
        <v>43281</v>
      </c>
      <c r="J49" s="22" t="s">
        <v>961</v>
      </c>
      <c r="K49" s="283" t="s">
        <v>962</v>
      </c>
      <c r="L49" s="22"/>
      <c r="M49" s="2"/>
      <c r="N49" s="454"/>
      <c r="O49" s="453"/>
      <c r="P49" s="453"/>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80" ht="15" customHeight="1" x14ac:dyDescent="0.35">
      <c r="A50" s="1"/>
      <c r="B50" s="25"/>
      <c r="C50" s="23"/>
      <c r="D50" s="23"/>
      <c r="E50" s="23"/>
      <c r="F50" s="23"/>
      <c r="G50" s="9"/>
      <c r="H50" s="20"/>
      <c r="I50" s="21"/>
      <c r="J50" s="22"/>
      <c r="K50" s="22"/>
      <c r="L50" s="24"/>
      <c r="M50" s="2"/>
      <c r="N50" s="290"/>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80" ht="17.25" x14ac:dyDescent="0.35">
      <c r="A51" s="1"/>
      <c r="B51" s="10">
        <f>COUNTA(B14:B50)</f>
        <v>7</v>
      </c>
      <c r="C51" s="12"/>
      <c r="D51" s="12"/>
      <c r="E51" s="12"/>
      <c r="F51" s="12"/>
      <c r="G51" s="11">
        <f>COUNTA(G14:G50)</f>
        <v>36</v>
      </c>
      <c r="H51" s="13"/>
      <c r="I51" s="13"/>
      <c r="J51" s="13"/>
      <c r="K51" s="285" t="s">
        <v>964</v>
      </c>
      <c r="L51" s="15">
        <f>SUM(L14:L50)</f>
        <v>13000000</v>
      </c>
      <c r="M51" s="1"/>
      <c r="N51" s="290"/>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ht="17.25" x14ac:dyDescent="0.35">
      <c r="A52" s="1"/>
      <c r="B52" s="1"/>
      <c r="C52" s="1"/>
      <c r="D52" s="1"/>
      <c r="E52" s="1"/>
      <c r="F52" s="1"/>
      <c r="G52" s="1"/>
      <c r="H52" s="1"/>
      <c r="I52" s="1"/>
      <c r="J52" s="1"/>
      <c r="K52" s="1"/>
      <c r="L52" s="1"/>
      <c r="M52" s="1"/>
      <c r="N52" s="290"/>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ht="17.25" x14ac:dyDescent="0.35">
      <c r="A53" s="1"/>
      <c r="B53" s="286"/>
      <c r="C53" s="1"/>
      <c r="D53" s="1"/>
      <c r="E53" s="1"/>
      <c r="F53" s="1"/>
      <c r="G53" s="1"/>
      <c r="H53" s="1"/>
      <c r="I53" s="1"/>
      <c r="J53" s="1"/>
      <c r="K53" s="287"/>
      <c r="L53" s="1"/>
      <c r="M53" s="1"/>
      <c r="N53" s="290"/>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ht="17.25" x14ac:dyDescent="0.35">
      <c r="A54" s="1"/>
      <c r="B54" s="419"/>
      <c r="C54" s="419"/>
      <c r="D54" s="419"/>
      <c r="E54" s="419"/>
      <c r="F54" s="419"/>
      <c r="G54" s="419"/>
      <c r="H54" s="419"/>
      <c r="I54" s="419"/>
      <c r="J54" s="419"/>
      <c r="K54" s="419"/>
      <c r="L54" s="419"/>
      <c r="M54" s="1"/>
      <c r="N54" s="290"/>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ht="17.25" x14ac:dyDescent="0.35">
      <c r="A55" s="1"/>
      <c r="B55" s="419"/>
      <c r="C55" s="329"/>
      <c r="D55" s="329"/>
      <c r="E55" s="329"/>
      <c r="F55" s="329"/>
      <c r="G55" s="329"/>
      <c r="H55" s="329"/>
      <c r="I55" s="329"/>
      <c r="J55" s="329"/>
      <c r="K55" s="329"/>
      <c r="L55" s="329"/>
      <c r="M55" s="1"/>
      <c r="N55" s="290"/>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ht="17.25" x14ac:dyDescent="0.35">
      <c r="A56" s="1"/>
      <c r="B56" s="329"/>
      <c r="C56" s="329"/>
      <c r="D56" s="329"/>
      <c r="E56" s="329"/>
      <c r="F56" s="329"/>
      <c r="G56" s="329"/>
      <c r="H56" s="329"/>
      <c r="I56" s="329"/>
      <c r="J56" s="329"/>
      <c r="K56" s="329"/>
      <c r="L56" s="329"/>
      <c r="M56" s="1"/>
      <c r="N56" s="290"/>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ht="17.25" x14ac:dyDescent="0.35">
      <c r="A57" s="1"/>
      <c r="B57" s="16"/>
      <c r="C57" s="16"/>
      <c r="D57" s="16"/>
      <c r="E57" s="16"/>
      <c r="F57" s="16"/>
      <c r="G57" s="16"/>
      <c r="H57" s="16"/>
      <c r="I57" s="16"/>
      <c r="J57" s="16"/>
      <c r="K57" s="16"/>
      <c r="L57" s="16"/>
      <c r="M57" s="1"/>
      <c r="N57" s="290"/>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x14ac:dyDescent="0.25">
      <c r="A58" s="4"/>
      <c r="B58" s="4"/>
      <c r="C58" s="17"/>
      <c r="D58" s="17"/>
      <c r="E58" s="17"/>
      <c r="F58" s="17"/>
      <c r="G58" s="4"/>
      <c r="H58" s="4"/>
      <c r="I58" s="4"/>
      <c r="J58" s="4"/>
      <c r="K58" s="4"/>
      <c r="L58" s="4"/>
      <c r="M58" s="4"/>
      <c r="N58" s="290"/>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x14ac:dyDescent="0.25">
      <c r="A59" s="4"/>
      <c r="B59" s="4"/>
      <c r="C59" s="17"/>
      <c r="D59" s="17"/>
      <c r="E59" s="17"/>
      <c r="F59" s="17"/>
      <c r="G59" s="4"/>
      <c r="H59" s="4"/>
      <c r="I59" s="4"/>
      <c r="J59" s="4"/>
      <c r="K59" s="4"/>
      <c r="L59" s="4"/>
      <c r="M59" s="4"/>
      <c r="N59" s="290"/>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x14ac:dyDescent="0.25">
      <c r="A60" s="4"/>
      <c r="B60" s="4"/>
      <c r="C60" s="17"/>
      <c r="D60" s="17"/>
      <c r="E60" s="17"/>
      <c r="F60" s="17"/>
      <c r="G60" s="4"/>
      <c r="H60" s="4"/>
      <c r="I60" s="4"/>
      <c r="J60" s="4"/>
      <c r="K60" s="4"/>
      <c r="L60" s="4"/>
      <c r="M60" s="4"/>
      <c r="N60" s="290"/>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x14ac:dyDescent="0.25">
      <c r="A61" s="4"/>
      <c r="B61" s="4"/>
      <c r="C61" s="17"/>
      <c r="D61" s="17"/>
      <c r="E61" s="17"/>
      <c r="F61" s="17"/>
      <c r="G61" s="4"/>
      <c r="H61" s="4"/>
      <c r="I61" s="4"/>
      <c r="J61" s="4"/>
      <c r="K61" s="4"/>
      <c r="L61" s="284"/>
      <c r="M61" s="4"/>
      <c r="N61" s="290"/>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x14ac:dyDescent="0.25">
      <c r="A62" s="4"/>
      <c r="B62" s="4"/>
      <c r="C62" s="17"/>
      <c r="D62" s="17"/>
      <c r="E62" s="17"/>
      <c r="F62" s="17"/>
      <c r="G62" s="4"/>
      <c r="H62" s="4"/>
      <c r="I62" s="4"/>
      <c r="J62" s="4"/>
      <c r="K62" s="4"/>
      <c r="L62" s="4"/>
      <c r="M62" s="4"/>
      <c r="N62" s="290"/>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x14ac:dyDescent="0.25">
      <c r="A63" s="4"/>
      <c r="B63" s="4"/>
      <c r="C63" s="17"/>
      <c r="D63" s="17"/>
      <c r="E63" s="17"/>
      <c r="F63" s="17"/>
      <c r="G63" s="4"/>
      <c r="H63" s="4"/>
      <c r="I63" s="4"/>
      <c r="J63" s="4"/>
      <c r="K63" s="4"/>
      <c r="L63" s="4"/>
      <c r="M63" s="4"/>
      <c r="N63" s="290"/>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x14ac:dyDescent="0.25">
      <c r="A64" s="4"/>
      <c r="B64" s="4"/>
      <c r="C64" s="17"/>
      <c r="D64" s="17"/>
      <c r="E64" s="17"/>
      <c r="F64" s="17"/>
      <c r="G64" s="4"/>
      <c r="H64" s="4"/>
      <c r="I64" s="4"/>
      <c r="J64" s="4"/>
      <c r="K64" s="4"/>
      <c r="L64" s="4"/>
      <c r="M64" s="4"/>
      <c r="N64" s="290"/>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x14ac:dyDescent="0.25">
      <c r="A65" s="4"/>
      <c r="B65" s="4"/>
      <c r="C65" s="17"/>
      <c r="D65" s="17"/>
      <c r="E65" s="17"/>
      <c r="F65" s="17"/>
      <c r="G65" s="4"/>
      <c r="H65" s="4"/>
      <c r="I65" s="4"/>
      <c r="J65" s="4"/>
      <c r="K65" s="4"/>
      <c r="L65" s="4"/>
      <c r="M65" s="4"/>
      <c r="N65" s="290"/>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x14ac:dyDescent="0.25">
      <c r="A66" s="4"/>
      <c r="B66" s="4"/>
      <c r="C66" s="17"/>
      <c r="D66" s="17"/>
      <c r="E66" s="17"/>
      <c r="F66" s="17"/>
      <c r="G66" s="4"/>
      <c r="H66" s="4"/>
      <c r="I66" s="4"/>
      <c r="J66" s="4"/>
      <c r="K66" s="4"/>
      <c r="L66" s="4"/>
      <c r="M66" s="4"/>
      <c r="N66" s="290"/>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x14ac:dyDescent="0.25">
      <c r="A67" s="4"/>
      <c r="B67" s="4"/>
      <c r="C67" s="17"/>
      <c r="D67" s="17"/>
      <c r="E67" s="17"/>
      <c r="F67" s="17"/>
      <c r="G67" s="4"/>
      <c r="H67" s="4"/>
      <c r="I67" s="4"/>
      <c r="J67" s="4"/>
      <c r="K67" s="4"/>
      <c r="L67" s="4"/>
      <c r="M67" s="4"/>
      <c r="N67" s="290"/>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x14ac:dyDescent="0.25">
      <c r="A68" s="4"/>
      <c r="B68" s="4"/>
      <c r="C68" s="17"/>
      <c r="D68" s="17"/>
      <c r="E68" s="17"/>
      <c r="F68" s="17"/>
      <c r="G68" s="4"/>
      <c r="H68" s="4"/>
      <c r="I68" s="4"/>
      <c r="J68" s="4"/>
      <c r="K68" s="4"/>
      <c r="L68" s="4"/>
      <c r="M68" s="4"/>
      <c r="N68" s="290"/>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x14ac:dyDescent="0.25">
      <c r="A69" s="4"/>
      <c r="B69" s="4"/>
      <c r="C69" s="17"/>
      <c r="D69" s="17"/>
      <c r="E69" s="17"/>
      <c r="F69" s="17"/>
      <c r="G69" s="4"/>
      <c r="H69" s="4"/>
      <c r="I69" s="4"/>
      <c r="J69" s="4"/>
      <c r="K69" s="4"/>
      <c r="L69" s="4"/>
      <c r="M69" s="4"/>
      <c r="N69" s="290"/>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x14ac:dyDescent="0.25">
      <c r="A70" s="4"/>
      <c r="B70" s="4"/>
      <c r="C70" s="17"/>
      <c r="D70" s="17"/>
      <c r="E70" s="17"/>
      <c r="F70" s="17"/>
      <c r="G70" s="4"/>
      <c r="H70" s="4"/>
      <c r="I70" s="4"/>
      <c r="J70" s="4"/>
      <c r="K70" s="4"/>
      <c r="L70" s="4"/>
      <c r="M70" s="4"/>
      <c r="N70" s="290"/>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x14ac:dyDescent="0.25">
      <c r="A71" s="4"/>
      <c r="B71" s="4"/>
      <c r="C71" s="17"/>
      <c r="D71" s="17"/>
      <c r="E71" s="17"/>
      <c r="F71" s="17"/>
      <c r="G71" s="4"/>
      <c r="H71" s="4"/>
      <c r="I71" s="4"/>
      <c r="J71" s="4"/>
      <c r="K71" s="4"/>
      <c r="L71" s="4"/>
      <c r="M71" s="4"/>
      <c r="N71" s="290"/>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x14ac:dyDescent="0.25">
      <c r="A72" s="4"/>
      <c r="B72" s="4"/>
      <c r="C72" s="17"/>
      <c r="D72" s="17"/>
      <c r="E72" s="17"/>
      <c r="F72" s="17"/>
      <c r="G72" s="4"/>
      <c r="H72" s="4"/>
      <c r="I72" s="4"/>
      <c r="J72" s="4"/>
      <c r="K72" s="4"/>
      <c r="L72" s="4"/>
      <c r="M72" s="4"/>
      <c r="N72" s="290"/>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x14ac:dyDescent="0.25">
      <c r="A73" s="4"/>
      <c r="B73" s="4"/>
      <c r="C73" s="17"/>
      <c r="D73" s="17"/>
      <c r="E73" s="17"/>
      <c r="F73" s="17"/>
      <c r="G73" s="4"/>
      <c r="H73" s="4"/>
      <c r="I73" s="4"/>
      <c r="J73" s="4"/>
      <c r="K73" s="4"/>
      <c r="L73" s="4"/>
      <c r="M73" s="4"/>
      <c r="N73" s="290"/>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x14ac:dyDescent="0.25">
      <c r="A74" s="4"/>
      <c r="B74" s="4"/>
      <c r="C74" s="17"/>
      <c r="D74" s="17"/>
      <c r="E74" s="17"/>
      <c r="F74" s="17"/>
      <c r="G74" s="4"/>
      <c r="H74" s="4"/>
      <c r="I74" s="4"/>
      <c r="J74" s="4"/>
      <c r="K74" s="4"/>
      <c r="L74" s="4"/>
      <c r="M74" s="4"/>
      <c r="N74" s="290"/>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x14ac:dyDescent="0.25">
      <c r="A75" s="4"/>
      <c r="B75" s="4"/>
      <c r="C75" s="17"/>
      <c r="D75" s="17"/>
      <c r="E75" s="17"/>
      <c r="F75" s="17"/>
      <c r="G75" s="4"/>
      <c r="H75" s="4"/>
      <c r="I75" s="4"/>
      <c r="J75" s="4"/>
      <c r="K75" s="4"/>
      <c r="L75" s="4"/>
      <c r="M75" s="4"/>
      <c r="N75" s="290"/>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x14ac:dyDescent="0.25">
      <c r="A76" s="4"/>
      <c r="B76" s="4"/>
      <c r="C76" s="17"/>
      <c r="D76" s="17"/>
      <c r="E76" s="17"/>
      <c r="F76" s="17"/>
      <c r="G76" s="4"/>
      <c r="H76" s="4"/>
      <c r="I76" s="4"/>
      <c r="J76" s="4"/>
      <c r="K76" s="4"/>
      <c r="L76" s="4"/>
      <c r="M76" s="4"/>
      <c r="N76" s="290"/>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x14ac:dyDescent="0.25">
      <c r="A77" s="4"/>
      <c r="B77" s="4"/>
      <c r="C77" s="17"/>
      <c r="D77" s="17"/>
      <c r="E77" s="17"/>
      <c r="F77" s="17"/>
      <c r="G77" s="4"/>
      <c r="H77" s="4"/>
      <c r="I77" s="4"/>
      <c r="J77" s="4"/>
      <c r="K77" s="4"/>
      <c r="L77" s="4"/>
      <c r="M77" s="4"/>
      <c r="N77" s="290"/>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x14ac:dyDescent="0.25">
      <c r="A78" s="4"/>
      <c r="B78" s="4"/>
      <c r="C78" s="17"/>
      <c r="D78" s="17"/>
      <c r="E78" s="17"/>
      <c r="F78" s="17"/>
      <c r="G78" s="4"/>
      <c r="H78" s="4"/>
      <c r="I78" s="4"/>
      <c r="J78" s="4"/>
      <c r="K78" s="4"/>
      <c r="L78" s="4"/>
      <c r="M78" s="4"/>
      <c r="N78" s="290"/>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x14ac:dyDescent="0.25">
      <c r="A79" s="4"/>
      <c r="B79" s="4"/>
      <c r="C79" s="17"/>
      <c r="D79" s="17"/>
      <c r="E79" s="17"/>
      <c r="F79" s="17"/>
      <c r="G79" s="4"/>
      <c r="H79" s="4"/>
      <c r="I79" s="4"/>
      <c r="J79" s="4"/>
      <c r="K79" s="4"/>
      <c r="L79" s="4"/>
      <c r="M79" s="4"/>
      <c r="N79" s="290"/>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x14ac:dyDescent="0.25">
      <c r="A80" s="4"/>
      <c r="B80" s="4"/>
      <c r="C80" s="17"/>
      <c r="D80" s="17"/>
      <c r="E80" s="17"/>
      <c r="F80" s="17"/>
      <c r="G80" s="4"/>
      <c r="H80" s="4"/>
      <c r="I80" s="4"/>
      <c r="J80" s="4"/>
      <c r="K80" s="4"/>
      <c r="L80" s="4"/>
      <c r="M80" s="4"/>
      <c r="N80" s="290"/>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x14ac:dyDescent="0.25">
      <c r="A81" s="4"/>
      <c r="B81" s="4"/>
      <c r="C81" s="17"/>
      <c r="D81" s="17"/>
      <c r="E81" s="17"/>
      <c r="F81" s="17"/>
      <c r="G81" s="4"/>
      <c r="H81" s="4"/>
      <c r="I81" s="4"/>
      <c r="J81" s="4"/>
      <c r="K81" s="4"/>
      <c r="L81" s="4"/>
      <c r="M81" s="4"/>
      <c r="N81" s="290"/>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x14ac:dyDescent="0.25">
      <c r="A82" s="4"/>
      <c r="B82" s="4"/>
      <c r="C82" s="17"/>
      <c r="D82" s="17"/>
      <c r="E82" s="17"/>
      <c r="F82" s="17"/>
      <c r="G82" s="4"/>
      <c r="H82" s="4"/>
      <c r="I82" s="4"/>
      <c r="J82" s="4"/>
      <c r="K82" s="4"/>
      <c r="L82" s="4"/>
      <c r="M82" s="4"/>
      <c r="N82" s="290"/>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x14ac:dyDescent="0.25">
      <c r="A83" s="4"/>
      <c r="B83" s="4"/>
      <c r="C83" s="17"/>
      <c r="D83" s="17"/>
      <c r="E83" s="17"/>
      <c r="F83" s="17"/>
      <c r="G83" s="4"/>
      <c r="H83" s="4"/>
      <c r="I83" s="4"/>
      <c r="J83" s="4"/>
      <c r="K83" s="4"/>
      <c r="L83" s="4"/>
      <c r="M83" s="4"/>
      <c r="N83" s="290"/>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x14ac:dyDescent="0.25">
      <c r="A84" s="4"/>
      <c r="B84" s="4"/>
      <c r="C84" s="17"/>
      <c r="D84" s="17"/>
      <c r="E84" s="17"/>
      <c r="F84" s="17"/>
      <c r="G84" s="4"/>
      <c r="H84" s="4"/>
      <c r="I84" s="4"/>
      <c r="J84" s="4"/>
      <c r="K84" s="4"/>
      <c r="L84" s="4"/>
      <c r="M84" s="4"/>
      <c r="N84" s="290"/>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x14ac:dyDescent="0.25">
      <c r="A85" s="4"/>
      <c r="B85" s="4"/>
      <c r="C85" s="17"/>
      <c r="D85" s="17"/>
      <c r="E85" s="17"/>
      <c r="F85" s="17"/>
      <c r="G85" s="4"/>
      <c r="H85" s="4"/>
      <c r="I85" s="4"/>
      <c r="J85" s="4"/>
      <c r="K85" s="4"/>
      <c r="L85" s="4"/>
      <c r="M85" s="4"/>
      <c r="N85" s="290"/>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x14ac:dyDescent="0.25">
      <c r="A86" s="4"/>
      <c r="B86" s="4"/>
      <c r="C86" s="17"/>
      <c r="D86" s="17"/>
      <c r="E86" s="17"/>
      <c r="F86" s="17"/>
      <c r="G86" s="4"/>
      <c r="H86" s="4"/>
      <c r="I86" s="4"/>
      <c r="J86" s="4"/>
      <c r="K86" s="4"/>
      <c r="L86" s="4"/>
      <c r="M86" s="4"/>
      <c r="N86" s="290"/>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x14ac:dyDescent="0.25">
      <c r="A87" s="4"/>
      <c r="B87" s="4"/>
      <c r="C87" s="17"/>
      <c r="D87" s="17"/>
      <c r="E87" s="17"/>
      <c r="F87" s="17"/>
      <c r="G87" s="4"/>
      <c r="H87" s="4"/>
      <c r="I87" s="4"/>
      <c r="J87" s="4"/>
      <c r="K87" s="4"/>
      <c r="L87" s="4"/>
      <c r="M87" s="4"/>
      <c r="N87" s="290"/>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x14ac:dyDescent="0.25">
      <c r="A88" s="4"/>
      <c r="B88" s="4"/>
      <c r="C88" s="17"/>
      <c r="D88" s="17"/>
      <c r="E88" s="17"/>
      <c r="F88" s="17"/>
      <c r="G88" s="4"/>
      <c r="H88" s="4"/>
      <c r="I88" s="4"/>
      <c r="J88" s="4"/>
      <c r="K88" s="4"/>
      <c r="L88" s="4"/>
      <c r="M88" s="4"/>
      <c r="N88" s="290"/>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x14ac:dyDescent="0.25">
      <c r="A89" s="4"/>
      <c r="B89" s="4"/>
      <c r="C89" s="17"/>
      <c r="D89" s="17"/>
      <c r="E89" s="17"/>
      <c r="F89" s="17"/>
      <c r="G89" s="4"/>
      <c r="H89" s="4"/>
      <c r="I89" s="4"/>
      <c r="J89" s="4"/>
      <c r="K89" s="4"/>
      <c r="L89" s="4"/>
      <c r="M89" s="4"/>
      <c r="N89" s="290"/>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x14ac:dyDescent="0.25">
      <c r="A90" s="4"/>
      <c r="B90" s="4"/>
      <c r="C90" s="17"/>
      <c r="D90" s="17"/>
      <c r="E90" s="17"/>
      <c r="F90" s="17"/>
      <c r="G90" s="4"/>
      <c r="H90" s="4"/>
      <c r="I90" s="4"/>
      <c r="J90" s="4"/>
      <c r="K90" s="4"/>
      <c r="L90" s="4"/>
      <c r="M90" s="4"/>
      <c r="N90" s="290"/>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x14ac:dyDescent="0.25">
      <c r="A91" s="4"/>
      <c r="B91" s="4"/>
      <c r="C91" s="17"/>
      <c r="D91" s="17"/>
      <c r="E91" s="17"/>
      <c r="F91" s="17"/>
      <c r="G91" s="4"/>
      <c r="H91" s="4"/>
      <c r="I91" s="4"/>
      <c r="J91" s="4"/>
      <c r="K91" s="4"/>
      <c r="L91" s="4"/>
      <c r="M91" s="4"/>
      <c r="N91" s="290"/>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x14ac:dyDescent="0.25">
      <c r="A92" s="4"/>
      <c r="B92" s="4"/>
      <c r="C92" s="17"/>
      <c r="D92" s="17"/>
      <c r="E92" s="17"/>
      <c r="F92" s="17"/>
      <c r="G92" s="4"/>
      <c r="H92" s="4"/>
      <c r="I92" s="4"/>
      <c r="J92" s="4"/>
      <c r="K92" s="4"/>
      <c r="L92" s="4"/>
      <c r="M92" s="4"/>
      <c r="N92" s="290"/>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x14ac:dyDescent="0.25">
      <c r="A93" s="4"/>
      <c r="B93" s="4"/>
      <c r="C93" s="17"/>
      <c r="D93" s="17"/>
      <c r="E93" s="17"/>
      <c r="F93" s="17"/>
      <c r="G93" s="4"/>
      <c r="H93" s="4"/>
      <c r="I93" s="4"/>
      <c r="J93" s="4"/>
      <c r="K93" s="4"/>
      <c r="L93" s="4"/>
      <c r="M93" s="4"/>
      <c r="N93" s="290"/>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x14ac:dyDescent="0.25">
      <c r="A94" s="4"/>
      <c r="B94" s="4"/>
      <c r="C94" s="17"/>
      <c r="D94" s="17"/>
      <c r="E94" s="17"/>
      <c r="F94" s="17"/>
      <c r="G94" s="4"/>
      <c r="H94" s="4"/>
      <c r="I94" s="4"/>
      <c r="J94" s="4"/>
      <c r="K94" s="4"/>
      <c r="L94" s="4"/>
      <c r="M94" s="4"/>
      <c r="N94" s="290"/>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x14ac:dyDescent="0.25">
      <c r="A95" s="4"/>
      <c r="B95" s="4"/>
      <c r="C95" s="17"/>
      <c r="D95" s="17"/>
      <c r="E95" s="17"/>
      <c r="F95" s="17"/>
      <c r="G95" s="4"/>
      <c r="H95" s="4"/>
      <c r="I95" s="4"/>
      <c r="J95" s="4"/>
      <c r="K95" s="4"/>
      <c r="L95" s="4"/>
      <c r="M95" s="4"/>
      <c r="N95" s="290"/>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x14ac:dyDescent="0.25">
      <c r="A96" s="4"/>
      <c r="B96" s="4"/>
      <c r="C96" s="17"/>
      <c r="D96" s="17"/>
      <c r="E96" s="17"/>
      <c r="F96" s="17"/>
      <c r="G96" s="4"/>
      <c r="H96" s="4"/>
      <c r="I96" s="4"/>
      <c r="J96" s="4"/>
      <c r="K96" s="4"/>
      <c r="L96" s="4"/>
      <c r="M96" s="4"/>
      <c r="N96" s="290"/>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x14ac:dyDescent="0.25">
      <c r="A97" s="4"/>
      <c r="B97" s="4"/>
      <c r="C97" s="17"/>
      <c r="D97" s="17"/>
      <c r="E97" s="17"/>
      <c r="F97" s="17"/>
      <c r="G97" s="4"/>
      <c r="H97" s="4"/>
      <c r="I97" s="4"/>
      <c r="J97" s="4"/>
      <c r="K97" s="4"/>
      <c r="L97" s="4"/>
      <c r="M97" s="4"/>
      <c r="N97" s="290"/>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x14ac:dyDescent="0.25">
      <c r="A98" s="4"/>
      <c r="B98" s="4"/>
      <c r="C98" s="17"/>
      <c r="D98" s="17"/>
      <c r="E98" s="17"/>
      <c r="F98" s="17"/>
      <c r="G98" s="4"/>
      <c r="H98" s="4"/>
      <c r="I98" s="4"/>
      <c r="J98" s="4"/>
      <c r="K98" s="4"/>
      <c r="L98" s="4"/>
      <c r="M98" s="4"/>
      <c r="N98" s="290"/>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row>
    <row r="99" spans="1:80" x14ac:dyDescent="0.25">
      <c r="A99" s="4"/>
      <c r="B99" s="4"/>
      <c r="C99" s="17"/>
      <c r="D99" s="17"/>
      <c r="E99" s="17"/>
      <c r="F99" s="17"/>
      <c r="G99" s="4"/>
      <c r="H99" s="4"/>
      <c r="I99" s="4"/>
      <c r="J99" s="4"/>
      <c r="K99" s="4"/>
      <c r="L99" s="4"/>
      <c r="M99" s="4"/>
      <c r="N99" s="290"/>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row>
    <row r="100" spans="1:80" x14ac:dyDescent="0.25">
      <c r="A100" s="4"/>
      <c r="B100" s="4"/>
      <c r="C100" s="17"/>
      <c r="D100" s="17"/>
      <c r="E100" s="17"/>
      <c r="F100" s="17"/>
      <c r="G100" s="4"/>
      <c r="H100" s="4"/>
      <c r="I100" s="4"/>
      <c r="J100" s="4"/>
      <c r="K100" s="4"/>
      <c r="L100" s="4"/>
      <c r="M100" s="4"/>
      <c r="N100" s="290"/>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row>
    <row r="101" spans="1:80" x14ac:dyDescent="0.25">
      <c r="A101" s="4"/>
      <c r="B101" s="4"/>
      <c r="C101" s="17"/>
      <c r="D101" s="17"/>
      <c r="E101" s="17"/>
      <c r="F101" s="17"/>
      <c r="G101" s="4"/>
      <c r="H101" s="4"/>
      <c r="I101" s="4"/>
      <c r="J101" s="4"/>
      <c r="K101" s="4"/>
      <c r="L101" s="4"/>
      <c r="M101" s="4"/>
      <c r="N101" s="290"/>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row>
    <row r="102" spans="1:80" x14ac:dyDescent="0.25">
      <c r="A102" s="4"/>
      <c r="B102" s="4"/>
      <c r="C102" s="17"/>
      <c r="D102" s="17"/>
      <c r="E102" s="17"/>
      <c r="F102" s="17"/>
      <c r="G102" s="4"/>
      <c r="H102" s="4"/>
      <c r="I102" s="4"/>
      <c r="J102" s="4"/>
      <c r="K102" s="4"/>
      <c r="L102" s="4"/>
      <c r="M102" s="4"/>
      <c r="N102" s="290"/>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1:80" x14ac:dyDescent="0.25">
      <c r="A103" s="4"/>
      <c r="B103" s="4"/>
      <c r="C103" s="17"/>
      <c r="D103" s="17"/>
      <c r="E103" s="17"/>
      <c r="F103" s="17"/>
      <c r="G103" s="4"/>
      <c r="H103" s="4"/>
      <c r="I103" s="4"/>
      <c r="J103" s="4"/>
      <c r="K103" s="4"/>
      <c r="L103" s="4"/>
      <c r="M103" s="4"/>
      <c r="N103" s="290"/>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1:80" x14ac:dyDescent="0.25">
      <c r="A104" s="4"/>
      <c r="B104" s="4"/>
      <c r="C104" s="17"/>
      <c r="D104" s="17"/>
      <c r="E104" s="17"/>
      <c r="F104" s="17"/>
      <c r="G104" s="4"/>
      <c r="H104" s="4"/>
      <c r="I104" s="4"/>
      <c r="J104" s="4"/>
      <c r="K104" s="4"/>
      <c r="L104" s="4"/>
      <c r="M104" s="4"/>
      <c r="N104" s="290"/>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1:80" x14ac:dyDescent="0.25">
      <c r="A105" s="4"/>
      <c r="B105" s="4"/>
      <c r="C105" s="17"/>
      <c r="D105" s="17"/>
      <c r="E105" s="17"/>
      <c r="F105" s="17"/>
      <c r="G105" s="4"/>
      <c r="H105" s="4"/>
      <c r="I105" s="4"/>
      <c r="J105" s="4"/>
      <c r="K105" s="4"/>
      <c r="L105" s="4"/>
      <c r="M105" s="4"/>
      <c r="N105" s="290"/>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1:80" x14ac:dyDescent="0.25">
      <c r="A106" s="4"/>
      <c r="B106" s="4"/>
      <c r="C106" s="17"/>
      <c r="D106" s="17"/>
      <c r="E106" s="17"/>
      <c r="F106" s="17"/>
      <c r="G106" s="4"/>
      <c r="H106" s="4"/>
      <c r="I106" s="4"/>
      <c r="J106" s="4"/>
      <c r="K106" s="4"/>
      <c r="L106" s="4"/>
      <c r="M106" s="4"/>
      <c r="N106" s="290"/>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1:80" x14ac:dyDescent="0.25">
      <c r="A107" s="4"/>
      <c r="B107" s="4"/>
      <c r="C107" s="17"/>
      <c r="D107" s="17"/>
      <c r="E107" s="17"/>
      <c r="F107" s="17"/>
      <c r="G107" s="4"/>
      <c r="H107" s="4"/>
      <c r="I107" s="4"/>
      <c r="J107" s="4"/>
      <c r="K107" s="4"/>
      <c r="L107" s="4"/>
      <c r="M107" s="4"/>
      <c r="N107" s="290"/>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row>
    <row r="108" spans="1:80" x14ac:dyDescent="0.25">
      <c r="A108" s="4"/>
      <c r="B108" s="4"/>
      <c r="C108" s="17"/>
      <c r="D108" s="17"/>
      <c r="E108" s="17"/>
      <c r="F108" s="17"/>
      <c r="G108" s="4"/>
      <c r="H108" s="4"/>
      <c r="I108" s="4"/>
      <c r="J108" s="4"/>
      <c r="K108" s="4"/>
      <c r="L108" s="4"/>
      <c r="M108" s="4"/>
      <c r="N108" s="290"/>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row>
    <row r="109" spans="1:80" x14ac:dyDescent="0.25">
      <c r="A109" s="4"/>
      <c r="B109" s="4"/>
      <c r="C109" s="17"/>
      <c r="D109" s="17"/>
      <c r="E109" s="17"/>
      <c r="F109" s="17"/>
      <c r="G109" s="4"/>
      <c r="H109" s="4"/>
      <c r="I109" s="4"/>
      <c r="J109" s="4"/>
      <c r="K109" s="4"/>
      <c r="L109" s="4"/>
      <c r="M109" s="4"/>
      <c r="N109" s="290"/>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row>
    <row r="110" spans="1:80" x14ac:dyDescent="0.25">
      <c r="A110" s="4"/>
      <c r="B110" s="4"/>
      <c r="C110" s="17"/>
      <c r="D110" s="17"/>
      <c r="E110" s="17"/>
      <c r="F110" s="17"/>
      <c r="G110" s="4"/>
      <c r="H110" s="4"/>
      <c r="I110" s="4"/>
      <c r="J110" s="4"/>
      <c r="K110" s="4"/>
      <c r="L110" s="4"/>
      <c r="M110" s="4"/>
      <c r="N110" s="290"/>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row>
    <row r="111" spans="1:80" x14ac:dyDescent="0.25">
      <c r="A111" s="4"/>
      <c r="B111" s="4"/>
      <c r="C111" s="17"/>
      <c r="D111" s="17"/>
      <c r="E111" s="17"/>
      <c r="F111" s="17"/>
      <c r="G111" s="4"/>
      <c r="H111" s="4"/>
      <c r="I111" s="4"/>
      <c r="J111" s="4"/>
      <c r="K111" s="4"/>
      <c r="L111" s="4"/>
      <c r="M111" s="4"/>
      <c r="N111" s="290"/>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row>
    <row r="112" spans="1:80" x14ac:dyDescent="0.25">
      <c r="A112" s="4"/>
      <c r="B112" s="4"/>
      <c r="C112" s="17"/>
      <c r="D112" s="17"/>
      <c r="E112" s="17"/>
      <c r="F112" s="17"/>
      <c r="G112" s="4"/>
      <c r="H112" s="4"/>
      <c r="I112" s="4"/>
      <c r="J112" s="4"/>
      <c r="K112" s="4"/>
      <c r="L112" s="4"/>
      <c r="M112" s="4"/>
      <c r="N112" s="290"/>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row>
    <row r="113" spans="1:80" x14ac:dyDescent="0.25">
      <c r="A113" s="4"/>
      <c r="B113" s="4"/>
      <c r="C113" s="17"/>
      <c r="D113" s="17"/>
      <c r="E113" s="17"/>
      <c r="F113" s="17"/>
      <c r="G113" s="4"/>
      <c r="H113" s="4"/>
      <c r="I113" s="4"/>
      <c r="J113" s="4"/>
      <c r="K113" s="4"/>
      <c r="L113" s="4"/>
      <c r="M113" s="4"/>
      <c r="N113" s="290"/>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row>
    <row r="114" spans="1:80" x14ac:dyDescent="0.25">
      <c r="A114" s="4"/>
      <c r="B114" s="4"/>
      <c r="C114" s="17"/>
      <c r="D114" s="17"/>
      <c r="E114" s="17"/>
      <c r="F114" s="17"/>
      <c r="G114" s="4"/>
      <c r="H114" s="4"/>
      <c r="I114" s="4"/>
      <c r="J114" s="4"/>
      <c r="K114" s="4"/>
      <c r="L114" s="4"/>
      <c r="M114" s="4"/>
      <c r="N114" s="290"/>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1:80" x14ac:dyDescent="0.25">
      <c r="A115" s="4"/>
      <c r="B115" s="4"/>
      <c r="C115" s="17"/>
      <c r="D115" s="17"/>
      <c r="E115" s="17"/>
      <c r="F115" s="17"/>
      <c r="G115" s="4"/>
      <c r="H115" s="4"/>
      <c r="I115" s="4"/>
      <c r="J115" s="4"/>
      <c r="K115" s="4"/>
      <c r="L115" s="4"/>
      <c r="M115" s="4"/>
      <c r="N115" s="290"/>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row r="116" spans="1:80" x14ac:dyDescent="0.25">
      <c r="A116" s="4"/>
      <c r="B116" s="4"/>
      <c r="C116" s="17"/>
      <c r="D116" s="17"/>
      <c r="E116" s="17"/>
      <c r="F116" s="17"/>
      <c r="G116" s="4"/>
      <c r="H116" s="4"/>
      <c r="I116" s="4"/>
      <c r="J116" s="4"/>
      <c r="K116" s="4"/>
      <c r="L116" s="4"/>
      <c r="M116" s="4"/>
      <c r="N116" s="290"/>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row>
    <row r="117" spans="1:80" x14ac:dyDescent="0.25">
      <c r="A117" s="4"/>
      <c r="B117" s="4"/>
      <c r="C117" s="17"/>
      <c r="D117" s="17"/>
      <c r="E117" s="17"/>
      <c r="F117" s="17"/>
      <c r="G117" s="4"/>
      <c r="H117" s="4"/>
      <c r="I117" s="4"/>
      <c r="J117" s="4"/>
      <c r="K117" s="4"/>
      <c r="L117" s="4"/>
      <c r="M117" s="4"/>
      <c r="N117" s="290"/>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row>
    <row r="118" spans="1:80" x14ac:dyDescent="0.25">
      <c r="A118" s="4"/>
      <c r="B118" s="4"/>
      <c r="C118" s="17"/>
      <c r="D118" s="17"/>
      <c r="E118" s="17"/>
      <c r="F118" s="17"/>
      <c r="G118" s="4"/>
      <c r="H118" s="4"/>
      <c r="I118" s="4"/>
      <c r="J118" s="4"/>
      <c r="K118" s="4"/>
      <c r="L118" s="4"/>
      <c r="M118" s="4"/>
      <c r="N118" s="290"/>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row>
    <row r="119" spans="1:80" x14ac:dyDescent="0.25">
      <c r="A119" s="4"/>
      <c r="B119" s="4"/>
      <c r="C119" s="17"/>
      <c r="D119" s="17"/>
      <c r="E119" s="17"/>
      <c r="F119" s="17"/>
      <c r="G119" s="4"/>
      <c r="H119" s="4"/>
      <c r="I119" s="4"/>
      <c r="J119" s="4"/>
      <c r="K119" s="4"/>
      <c r="L119" s="4"/>
      <c r="M119" s="4"/>
      <c r="N119" s="290"/>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row>
    <row r="120" spans="1:80" x14ac:dyDescent="0.25">
      <c r="A120" s="4"/>
      <c r="B120" s="4"/>
      <c r="C120" s="17"/>
      <c r="D120" s="17"/>
      <c r="E120" s="17"/>
      <c r="F120" s="17"/>
      <c r="G120" s="4"/>
      <c r="H120" s="4"/>
      <c r="I120" s="4"/>
      <c r="J120" s="4"/>
      <c r="K120" s="4"/>
      <c r="L120" s="4"/>
      <c r="M120" s="4"/>
      <c r="N120" s="290"/>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row>
    <row r="121" spans="1:80" x14ac:dyDescent="0.25">
      <c r="A121" s="4"/>
      <c r="B121" s="4"/>
      <c r="C121" s="17"/>
      <c r="D121" s="17"/>
      <c r="E121" s="17"/>
      <c r="F121" s="17"/>
      <c r="G121" s="4"/>
      <c r="H121" s="4"/>
      <c r="I121" s="4"/>
      <c r="J121" s="4"/>
      <c r="K121" s="4"/>
      <c r="L121" s="4"/>
      <c r="M121" s="4"/>
      <c r="N121" s="290"/>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row>
    <row r="122" spans="1:80" x14ac:dyDescent="0.25">
      <c r="A122" s="4"/>
      <c r="B122" s="4"/>
      <c r="C122" s="17"/>
      <c r="D122" s="17"/>
      <c r="E122" s="17"/>
      <c r="F122" s="17"/>
      <c r="G122" s="4"/>
      <c r="H122" s="4"/>
      <c r="I122" s="4"/>
      <c r="J122" s="4"/>
      <c r="K122" s="4"/>
      <c r="L122" s="4"/>
      <c r="M122" s="4"/>
      <c r="N122" s="290"/>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row>
    <row r="123" spans="1:80" x14ac:dyDescent="0.25">
      <c r="A123" s="4"/>
      <c r="B123" s="4"/>
      <c r="C123" s="17"/>
      <c r="D123" s="17"/>
      <c r="E123" s="17"/>
      <c r="F123" s="17"/>
      <c r="G123" s="4"/>
      <c r="H123" s="4"/>
      <c r="I123" s="4"/>
      <c r="J123" s="4"/>
      <c r="K123" s="4"/>
      <c r="L123" s="4"/>
      <c r="M123" s="4"/>
      <c r="N123" s="290"/>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row>
    <row r="124" spans="1:80" x14ac:dyDescent="0.25">
      <c r="A124" s="4"/>
      <c r="B124" s="4"/>
      <c r="C124" s="17"/>
      <c r="D124" s="17"/>
      <c r="E124" s="17"/>
      <c r="F124" s="17"/>
      <c r="G124" s="4"/>
      <c r="H124" s="4"/>
      <c r="I124" s="4"/>
      <c r="J124" s="4"/>
      <c r="K124" s="4"/>
      <c r="L124" s="4"/>
      <c r="M124" s="4"/>
      <c r="N124" s="290"/>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row>
    <row r="125" spans="1:80" x14ac:dyDescent="0.25">
      <c r="A125" s="4"/>
      <c r="B125" s="4"/>
      <c r="C125" s="17"/>
      <c r="D125" s="17"/>
      <c r="E125" s="17"/>
      <c r="F125" s="17"/>
      <c r="G125" s="4"/>
      <c r="H125" s="4"/>
      <c r="I125" s="4"/>
      <c r="J125" s="4"/>
      <c r="K125" s="4"/>
      <c r="L125" s="4"/>
      <c r="M125" s="4"/>
      <c r="N125" s="290"/>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row>
    <row r="126" spans="1:80" x14ac:dyDescent="0.25">
      <c r="A126" s="4"/>
      <c r="B126" s="4"/>
      <c r="C126" s="17"/>
      <c r="D126" s="17"/>
      <c r="E126" s="17"/>
      <c r="F126" s="17"/>
      <c r="G126" s="4"/>
      <c r="H126" s="4"/>
      <c r="I126" s="4"/>
      <c r="J126" s="4"/>
      <c r="K126" s="4"/>
      <c r="L126" s="4"/>
      <c r="M126" s="4"/>
      <c r="N126" s="290"/>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row>
    <row r="127" spans="1:80" x14ac:dyDescent="0.25">
      <c r="A127" s="4"/>
      <c r="B127" s="4"/>
      <c r="C127" s="17"/>
      <c r="D127" s="17"/>
      <c r="E127" s="17"/>
      <c r="F127" s="17"/>
      <c r="G127" s="4"/>
      <c r="H127" s="4"/>
      <c r="I127" s="4"/>
      <c r="J127" s="4"/>
      <c r="K127" s="4"/>
      <c r="L127" s="4"/>
      <c r="M127" s="4"/>
      <c r="N127" s="290"/>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row>
    <row r="128" spans="1:80" x14ac:dyDescent="0.25">
      <c r="A128" s="4"/>
      <c r="B128" s="4"/>
      <c r="C128" s="17"/>
      <c r="D128" s="17"/>
      <c r="E128" s="17"/>
      <c r="F128" s="17"/>
      <c r="G128" s="4"/>
      <c r="H128" s="4"/>
      <c r="I128" s="4"/>
      <c r="J128" s="4"/>
      <c r="K128" s="4"/>
      <c r="L128" s="4"/>
      <c r="M128" s="4"/>
      <c r="N128" s="290"/>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row>
    <row r="129" spans="1:80" x14ac:dyDescent="0.25">
      <c r="A129" s="4"/>
      <c r="B129" s="4"/>
      <c r="C129" s="17"/>
      <c r="D129" s="17"/>
      <c r="E129" s="17"/>
      <c r="F129" s="17"/>
      <c r="G129" s="4"/>
      <c r="H129" s="4"/>
      <c r="I129" s="4"/>
      <c r="J129" s="4"/>
      <c r="K129" s="4"/>
      <c r="L129" s="4"/>
      <c r="M129" s="4"/>
      <c r="N129" s="290"/>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row>
    <row r="130" spans="1:80" x14ac:dyDescent="0.25">
      <c r="A130" s="4"/>
      <c r="B130" s="4"/>
      <c r="C130" s="17"/>
      <c r="D130" s="17"/>
      <c r="E130" s="17"/>
      <c r="F130" s="17"/>
      <c r="G130" s="4"/>
      <c r="H130" s="4"/>
      <c r="I130" s="4"/>
      <c r="J130" s="4"/>
      <c r="K130" s="4"/>
      <c r="L130" s="4"/>
      <c r="M130" s="4"/>
      <c r="N130" s="290"/>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row>
    <row r="131" spans="1:80" x14ac:dyDescent="0.25">
      <c r="A131" s="4"/>
      <c r="B131" s="4"/>
      <c r="C131" s="17"/>
      <c r="D131" s="17"/>
      <c r="E131" s="17"/>
      <c r="F131" s="17"/>
      <c r="G131" s="4"/>
      <c r="H131" s="4"/>
      <c r="I131" s="4"/>
      <c r="J131" s="4"/>
      <c r="K131" s="4"/>
      <c r="L131" s="4"/>
      <c r="M131" s="4"/>
      <c r="N131" s="290"/>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row>
    <row r="132" spans="1:80" x14ac:dyDescent="0.25">
      <c r="A132" s="4"/>
      <c r="B132" s="4"/>
      <c r="C132" s="17"/>
      <c r="D132" s="17"/>
      <c r="E132" s="17"/>
      <c r="F132" s="17"/>
      <c r="G132" s="4"/>
      <c r="H132" s="4"/>
      <c r="I132" s="4"/>
      <c r="J132" s="4"/>
      <c r="K132" s="4"/>
      <c r="L132" s="4"/>
      <c r="M132" s="4"/>
      <c r="N132" s="290"/>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row>
    <row r="133" spans="1:80" x14ac:dyDescent="0.25">
      <c r="A133" s="4"/>
      <c r="B133" s="4"/>
      <c r="C133" s="17"/>
      <c r="D133" s="17"/>
      <c r="E133" s="17"/>
      <c r="F133" s="17"/>
      <c r="G133" s="4"/>
      <c r="H133" s="4"/>
      <c r="I133" s="4"/>
      <c r="J133" s="4"/>
      <c r="K133" s="4"/>
      <c r="L133" s="4"/>
      <c r="M133" s="4"/>
      <c r="N133" s="290"/>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row>
    <row r="134" spans="1:80" x14ac:dyDescent="0.25">
      <c r="A134" s="4"/>
      <c r="B134" s="4"/>
      <c r="C134" s="17"/>
      <c r="D134" s="17"/>
      <c r="E134" s="17"/>
      <c r="F134" s="17"/>
      <c r="G134" s="4"/>
      <c r="H134" s="4"/>
      <c r="I134" s="4"/>
      <c r="J134" s="4"/>
      <c r="K134" s="4"/>
      <c r="L134" s="4"/>
      <c r="M134" s="4"/>
      <c r="N134" s="290"/>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row>
    <row r="135" spans="1:80" x14ac:dyDescent="0.25">
      <c r="A135" s="4"/>
      <c r="B135" s="4"/>
      <c r="C135" s="17"/>
      <c r="D135" s="17"/>
      <c r="E135" s="17"/>
      <c r="F135" s="17"/>
      <c r="G135" s="4"/>
      <c r="H135" s="4"/>
      <c r="I135" s="4"/>
      <c r="J135" s="4"/>
      <c r="K135" s="4"/>
      <c r="L135" s="4"/>
      <c r="M135" s="4"/>
      <c r="N135" s="290"/>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row>
    <row r="136" spans="1:80" x14ac:dyDescent="0.25">
      <c r="A136" s="4"/>
      <c r="B136" s="4"/>
      <c r="C136" s="17"/>
      <c r="D136" s="17"/>
      <c r="E136" s="17"/>
      <c r="F136" s="17"/>
      <c r="G136" s="4"/>
      <c r="H136" s="4"/>
      <c r="I136" s="4"/>
      <c r="J136" s="4"/>
      <c r="K136" s="4"/>
      <c r="L136" s="4"/>
      <c r="M136" s="4"/>
      <c r="N136" s="290"/>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row>
    <row r="137" spans="1:80" x14ac:dyDescent="0.25">
      <c r="A137" s="4"/>
      <c r="B137" s="4"/>
      <c r="C137" s="17"/>
      <c r="D137" s="17"/>
      <c r="E137" s="17"/>
      <c r="F137" s="17"/>
      <c r="G137" s="4"/>
      <c r="H137" s="4"/>
      <c r="I137" s="4"/>
      <c r="J137" s="4"/>
      <c r="K137" s="4"/>
      <c r="L137" s="4"/>
      <c r="M137" s="4"/>
      <c r="N137" s="290"/>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row>
    <row r="138" spans="1:80" x14ac:dyDescent="0.25">
      <c r="A138" s="4"/>
      <c r="B138" s="4"/>
      <c r="C138" s="17"/>
      <c r="D138" s="17"/>
      <c r="E138" s="17"/>
      <c r="F138" s="17"/>
      <c r="G138" s="4"/>
      <c r="H138" s="4"/>
      <c r="I138" s="4"/>
      <c r="J138" s="4"/>
      <c r="K138" s="4"/>
      <c r="L138" s="4"/>
      <c r="M138" s="4"/>
      <c r="N138" s="290"/>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row>
    <row r="139" spans="1:80" x14ac:dyDescent="0.25">
      <c r="A139" s="4"/>
      <c r="B139" s="4"/>
      <c r="C139" s="17"/>
      <c r="D139" s="17"/>
      <c r="E139" s="17"/>
      <c r="F139" s="17"/>
      <c r="G139" s="4"/>
      <c r="H139" s="4"/>
      <c r="I139" s="4"/>
      <c r="J139" s="4"/>
      <c r="K139" s="4"/>
      <c r="L139" s="4"/>
      <c r="M139" s="4"/>
      <c r="N139" s="290"/>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row>
    <row r="140" spans="1:80" x14ac:dyDescent="0.25">
      <c r="A140" s="4"/>
      <c r="B140" s="4"/>
      <c r="C140" s="17"/>
      <c r="D140" s="17"/>
      <c r="E140" s="17"/>
      <c r="F140" s="17"/>
      <c r="G140" s="4"/>
      <c r="H140" s="4"/>
      <c r="I140" s="4"/>
      <c r="J140" s="4"/>
      <c r="K140" s="4"/>
      <c r="L140" s="4"/>
      <c r="M140" s="4"/>
      <c r="N140" s="290"/>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row>
    <row r="141" spans="1:80" x14ac:dyDescent="0.25">
      <c r="A141" s="4"/>
      <c r="B141" s="4"/>
      <c r="C141" s="17"/>
      <c r="D141" s="17"/>
      <c r="E141" s="17"/>
      <c r="F141" s="17"/>
      <c r="G141" s="4"/>
      <c r="H141" s="4"/>
      <c r="I141" s="4"/>
      <c r="J141" s="4"/>
      <c r="K141" s="4"/>
      <c r="L141" s="4"/>
      <c r="M141" s="4"/>
      <c r="N141" s="290"/>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row>
    <row r="142" spans="1:80" x14ac:dyDescent="0.25">
      <c r="A142" s="4"/>
      <c r="B142" s="4"/>
      <c r="C142" s="17"/>
      <c r="D142" s="17"/>
      <c r="E142" s="17"/>
      <c r="F142" s="17"/>
      <c r="G142" s="4"/>
      <c r="H142" s="4"/>
      <c r="I142" s="4"/>
      <c r="J142" s="4"/>
      <c r="K142" s="4"/>
      <c r="L142" s="4"/>
      <c r="M142" s="4"/>
      <c r="N142" s="290"/>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row>
    <row r="143" spans="1:80" x14ac:dyDescent="0.25">
      <c r="A143" s="4"/>
      <c r="B143" s="4"/>
      <c r="C143" s="17"/>
      <c r="D143" s="17"/>
      <c r="E143" s="17"/>
      <c r="F143" s="17"/>
      <c r="G143" s="4"/>
      <c r="H143" s="4"/>
      <c r="I143" s="4"/>
      <c r="J143" s="4"/>
      <c r="K143" s="4"/>
      <c r="L143" s="4"/>
      <c r="M143" s="4"/>
      <c r="N143" s="290"/>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row>
    <row r="144" spans="1:80" x14ac:dyDescent="0.25">
      <c r="A144" s="4"/>
      <c r="B144" s="4"/>
      <c r="C144" s="17"/>
      <c r="D144" s="17"/>
      <c r="E144" s="17"/>
      <c r="F144" s="17"/>
      <c r="G144" s="4"/>
      <c r="H144" s="4"/>
      <c r="I144" s="4"/>
      <c r="J144" s="4"/>
      <c r="K144" s="4"/>
      <c r="L144" s="4"/>
      <c r="M144" s="4"/>
      <c r="N144" s="290"/>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row>
    <row r="145" spans="1:80" x14ac:dyDescent="0.25">
      <c r="A145" s="4"/>
      <c r="B145" s="4"/>
      <c r="C145" s="17"/>
      <c r="D145" s="17"/>
      <c r="E145" s="17"/>
      <c r="F145" s="17"/>
      <c r="G145" s="4"/>
      <c r="H145" s="4"/>
      <c r="I145" s="4"/>
      <c r="J145" s="4"/>
      <c r="K145" s="4"/>
      <c r="L145" s="4"/>
      <c r="M145" s="4"/>
      <c r="N145" s="290"/>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row>
    <row r="146" spans="1:80" x14ac:dyDescent="0.25">
      <c r="A146" s="4"/>
      <c r="B146" s="4"/>
      <c r="C146" s="17"/>
      <c r="D146" s="17"/>
      <c r="E146" s="17"/>
      <c r="F146" s="17"/>
      <c r="G146" s="4"/>
      <c r="H146" s="4"/>
      <c r="I146" s="4"/>
      <c r="J146" s="4"/>
      <c r="K146" s="4"/>
      <c r="L146" s="4"/>
      <c r="M146" s="4"/>
      <c r="N146" s="290"/>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row>
    <row r="147" spans="1:80" x14ac:dyDescent="0.25">
      <c r="A147" s="4"/>
      <c r="B147" s="4"/>
      <c r="C147" s="17"/>
      <c r="D147" s="17"/>
      <c r="E147" s="17"/>
      <c r="F147" s="17"/>
      <c r="G147" s="4"/>
      <c r="H147" s="4"/>
      <c r="I147" s="4"/>
      <c r="J147" s="4"/>
      <c r="K147" s="4"/>
      <c r="L147" s="4"/>
      <c r="M147" s="4"/>
      <c r="N147" s="29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row>
    <row r="148" spans="1:80" x14ac:dyDescent="0.25">
      <c r="A148" s="4"/>
      <c r="B148" s="4"/>
      <c r="C148" s="17"/>
      <c r="D148" s="17"/>
      <c r="E148" s="17"/>
      <c r="F148" s="17"/>
      <c r="G148" s="4"/>
      <c r="H148" s="4"/>
      <c r="I148" s="4"/>
      <c r="J148" s="4"/>
      <c r="K148" s="4"/>
      <c r="L148" s="4"/>
      <c r="M148" s="4"/>
      <c r="N148" s="29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row>
    <row r="149" spans="1:80" x14ac:dyDescent="0.25">
      <c r="A149" s="4"/>
      <c r="B149" s="4"/>
      <c r="C149" s="17"/>
      <c r="D149" s="17"/>
      <c r="E149" s="17"/>
      <c r="F149" s="17"/>
      <c r="G149" s="4"/>
      <c r="H149" s="4"/>
      <c r="I149" s="4"/>
      <c r="J149" s="4"/>
      <c r="K149" s="4"/>
      <c r="L149" s="4"/>
      <c r="M149" s="4"/>
      <c r="N149" s="290"/>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row>
    <row r="150" spans="1:80" x14ac:dyDescent="0.25">
      <c r="A150" s="4"/>
      <c r="B150" s="4"/>
      <c r="C150" s="17"/>
      <c r="D150" s="17"/>
      <c r="E150" s="17"/>
      <c r="F150" s="17"/>
      <c r="G150" s="4"/>
      <c r="H150" s="4"/>
      <c r="I150" s="4"/>
      <c r="J150" s="4"/>
      <c r="K150" s="4"/>
      <c r="L150" s="4"/>
      <c r="M150" s="4"/>
      <c r="N150" s="290"/>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row>
    <row r="151" spans="1:80" x14ac:dyDescent="0.25">
      <c r="A151" s="4"/>
      <c r="B151" s="4"/>
      <c r="C151" s="17"/>
      <c r="D151" s="17"/>
      <c r="E151" s="17"/>
      <c r="F151" s="17"/>
      <c r="G151" s="4"/>
      <c r="H151" s="4"/>
      <c r="I151" s="4"/>
      <c r="J151" s="4"/>
      <c r="K151" s="4"/>
      <c r="L151" s="4"/>
      <c r="M151" s="4"/>
      <c r="N151" s="290"/>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row>
    <row r="152" spans="1:80" x14ac:dyDescent="0.25">
      <c r="A152" s="4"/>
      <c r="B152" s="4"/>
      <c r="C152" s="17"/>
      <c r="D152" s="17"/>
      <c r="E152" s="17"/>
      <c r="F152" s="17"/>
      <c r="G152" s="4"/>
      <c r="H152" s="4"/>
      <c r="I152" s="4"/>
      <c r="J152" s="4"/>
      <c r="K152" s="4"/>
      <c r="L152" s="4"/>
      <c r="M152" s="4"/>
      <c r="N152" s="290"/>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row>
    <row r="153" spans="1:80" x14ac:dyDescent="0.25">
      <c r="A153" s="4"/>
      <c r="B153" s="4"/>
      <c r="C153" s="17"/>
      <c r="D153" s="17"/>
      <c r="E153" s="17"/>
      <c r="F153" s="17"/>
      <c r="G153" s="4"/>
      <c r="H153" s="4"/>
      <c r="I153" s="4"/>
      <c r="J153" s="4"/>
      <c r="K153" s="4"/>
      <c r="L153" s="4"/>
      <c r="M153" s="4"/>
      <c r="N153" s="290"/>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row>
    <row r="154" spans="1:80" x14ac:dyDescent="0.25">
      <c r="A154" s="4"/>
      <c r="B154" s="4"/>
      <c r="C154" s="17"/>
      <c r="D154" s="17"/>
      <c r="E154" s="17"/>
      <c r="F154" s="17"/>
      <c r="G154" s="4"/>
      <c r="H154" s="4"/>
      <c r="I154" s="4"/>
      <c r="J154" s="4"/>
      <c r="K154" s="4"/>
      <c r="L154" s="4"/>
      <c r="M154" s="4"/>
      <c r="N154" s="290"/>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row>
    <row r="155" spans="1:80" x14ac:dyDescent="0.25">
      <c r="A155" s="4"/>
      <c r="B155" s="4"/>
      <c r="C155" s="17"/>
      <c r="D155" s="17"/>
      <c r="E155" s="17"/>
      <c r="F155" s="17"/>
      <c r="G155" s="4"/>
      <c r="H155" s="4"/>
      <c r="I155" s="4"/>
      <c r="J155" s="4"/>
      <c r="K155" s="4"/>
      <c r="L155" s="4"/>
      <c r="M155" s="4"/>
      <c r="N155" s="290"/>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row>
    <row r="156" spans="1:80" x14ac:dyDescent="0.25">
      <c r="A156" s="4"/>
      <c r="B156" s="4"/>
      <c r="C156" s="17"/>
      <c r="D156" s="17"/>
      <c r="E156" s="17"/>
      <c r="F156" s="17"/>
      <c r="G156" s="4"/>
      <c r="H156" s="4"/>
      <c r="I156" s="4"/>
      <c r="J156" s="4"/>
      <c r="K156" s="4"/>
      <c r="L156" s="4"/>
      <c r="M156" s="4"/>
      <c r="N156" s="290"/>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row>
    <row r="157" spans="1:80" x14ac:dyDescent="0.25">
      <c r="A157" s="4"/>
      <c r="B157" s="4"/>
      <c r="C157" s="17"/>
      <c r="D157" s="17"/>
      <c r="E157" s="17"/>
      <c r="F157" s="17"/>
      <c r="G157" s="4"/>
      <c r="H157" s="4"/>
      <c r="I157" s="4"/>
      <c r="J157" s="4"/>
      <c r="K157" s="4"/>
      <c r="L157" s="4"/>
      <c r="M157" s="4"/>
      <c r="N157" s="290"/>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row>
    <row r="158" spans="1:80" x14ac:dyDescent="0.25">
      <c r="A158" s="4"/>
      <c r="B158" s="4"/>
      <c r="C158" s="17"/>
      <c r="D158" s="17"/>
      <c r="E158" s="17"/>
      <c r="F158" s="17"/>
      <c r="G158" s="4"/>
      <c r="H158" s="4"/>
      <c r="I158" s="4"/>
      <c r="J158" s="4"/>
      <c r="K158" s="4"/>
      <c r="L158" s="4"/>
      <c r="M158" s="4"/>
      <c r="N158" s="290"/>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row>
    <row r="159" spans="1:80" x14ac:dyDescent="0.25">
      <c r="A159" s="4"/>
      <c r="B159" s="4"/>
      <c r="C159" s="17"/>
      <c r="D159" s="17"/>
      <c r="E159" s="17"/>
      <c r="F159" s="17"/>
      <c r="G159" s="4"/>
      <c r="H159" s="4"/>
      <c r="I159" s="4"/>
      <c r="J159" s="4"/>
      <c r="K159" s="4"/>
      <c r="L159" s="4"/>
      <c r="M159" s="4"/>
      <c r="N159" s="290"/>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row>
    <row r="160" spans="1:80" x14ac:dyDescent="0.25">
      <c r="A160" s="4"/>
      <c r="B160" s="4"/>
      <c r="C160" s="17"/>
      <c r="D160" s="17"/>
      <c r="E160" s="17"/>
      <c r="F160" s="17"/>
      <c r="G160" s="4"/>
      <c r="H160" s="4"/>
      <c r="I160" s="4"/>
      <c r="J160" s="4"/>
      <c r="K160" s="4"/>
      <c r="L160" s="4"/>
      <c r="M160" s="4"/>
      <c r="N160" s="290"/>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row>
    <row r="161" spans="1:80" x14ac:dyDescent="0.25">
      <c r="A161" s="4"/>
      <c r="B161" s="4"/>
      <c r="C161" s="17"/>
      <c r="D161" s="17"/>
      <c r="E161" s="17"/>
      <c r="F161" s="17"/>
      <c r="G161" s="4"/>
      <c r="H161" s="4"/>
      <c r="I161" s="4"/>
      <c r="J161" s="4"/>
      <c r="K161" s="4"/>
      <c r="L161" s="4"/>
      <c r="M161" s="4"/>
      <c r="N161" s="290"/>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row>
    <row r="162" spans="1:80" x14ac:dyDescent="0.25">
      <c r="A162" s="4"/>
      <c r="B162" s="4"/>
      <c r="C162" s="17"/>
      <c r="D162" s="17"/>
      <c r="E162" s="17"/>
      <c r="F162" s="17"/>
      <c r="G162" s="4"/>
      <c r="H162" s="4"/>
      <c r="I162" s="4"/>
      <c r="J162" s="4"/>
      <c r="K162" s="4"/>
      <c r="L162" s="4"/>
      <c r="M162" s="4"/>
      <c r="N162" s="290"/>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row>
    <row r="163" spans="1:80" x14ac:dyDescent="0.25">
      <c r="A163" s="4"/>
      <c r="B163" s="4"/>
      <c r="C163" s="17"/>
      <c r="D163" s="17"/>
      <c r="E163" s="17"/>
      <c r="F163" s="17"/>
      <c r="G163" s="4"/>
      <c r="H163" s="4"/>
      <c r="I163" s="4"/>
      <c r="J163" s="4"/>
      <c r="K163" s="4"/>
      <c r="L163" s="4"/>
      <c r="M163" s="4"/>
      <c r="N163" s="290"/>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row>
    <row r="164" spans="1:80" x14ac:dyDescent="0.25">
      <c r="A164" s="4"/>
      <c r="B164" s="4"/>
      <c r="C164" s="17"/>
      <c r="D164" s="17"/>
      <c r="E164" s="17"/>
      <c r="F164" s="17"/>
      <c r="G164" s="4"/>
      <c r="H164" s="4"/>
      <c r="I164" s="4"/>
      <c r="J164" s="4"/>
      <c r="K164" s="4"/>
      <c r="L164" s="4"/>
      <c r="M164" s="4"/>
      <c r="N164" s="290"/>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row>
    <row r="165" spans="1:80" x14ac:dyDescent="0.25">
      <c r="A165" s="4"/>
      <c r="B165" s="4"/>
      <c r="C165" s="17"/>
      <c r="D165" s="17"/>
      <c r="E165" s="17"/>
      <c r="F165" s="17"/>
      <c r="G165" s="4"/>
      <c r="H165" s="4"/>
      <c r="I165" s="4"/>
      <c r="J165" s="4"/>
      <c r="K165" s="4"/>
      <c r="L165" s="4"/>
      <c r="M165" s="4"/>
      <c r="N165" s="290"/>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row>
    <row r="166" spans="1:80" x14ac:dyDescent="0.25">
      <c r="A166" s="4"/>
      <c r="B166" s="4"/>
      <c r="C166" s="17"/>
      <c r="D166" s="17"/>
      <c r="E166" s="17"/>
      <c r="F166" s="17"/>
      <c r="G166" s="4"/>
      <c r="H166" s="4"/>
      <c r="I166" s="4"/>
      <c r="J166" s="4"/>
      <c r="K166" s="4"/>
      <c r="L166" s="4"/>
      <c r="M166" s="4"/>
      <c r="N166" s="290"/>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row>
    <row r="167" spans="1:80" x14ac:dyDescent="0.25">
      <c r="A167" s="4"/>
      <c r="B167" s="4"/>
      <c r="C167" s="17"/>
      <c r="D167" s="17"/>
      <c r="E167" s="17"/>
      <c r="F167" s="17"/>
      <c r="G167" s="4"/>
      <c r="H167" s="4"/>
      <c r="I167" s="4"/>
      <c r="J167" s="4"/>
      <c r="K167" s="4"/>
      <c r="L167" s="4"/>
      <c r="M167" s="4"/>
      <c r="N167" s="290"/>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row>
    <row r="168" spans="1:80" x14ac:dyDescent="0.25">
      <c r="A168" s="4"/>
      <c r="B168" s="4"/>
      <c r="C168" s="17"/>
      <c r="D168" s="17"/>
      <c r="E168" s="17"/>
      <c r="F168" s="17"/>
      <c r="G168" s="4"/>
      <c r="H168" s="4"/>
      <c r="I168" s="4"/>
      <c r="J168" s="4"/>
      <c r="K168" s="4"/>
      <c r="L168" s="4"/>
      <c r="M168" s="4"/>
      <c r="N168" s="290"/>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row>
    <row r="169" spans="1:80" x14ac:dyDescent="0.25">
      <c r="A169" s="4"/>
      <c r="B169" s="4"/>
      <c r="C169" s="17"/>
      <c r="D169" s="17"/>
      <c r="E169" s="17"/>
      <c r="F169" s="17"/>
      <c r="G169" s="4"/>
      <c r="H169" s="4"/>
      <c r="I169" s="4"/>
      <c r="J169" s="4"/>
      <c r="K169" s="4"/>
      <c r="L169" s="4"/>
      <c r="M169" s="4"/>
      <c r="N169" s="290"/>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row>
    <row r="170" spans="1:80" x14ac:dyDescent="0.25">
      <c r="A170" s="4"/>
      <c r="B170" s="4"/>
      <c r="C170" s="17"/>
      <c r="D170" s="17"/>
      <c r="E170" s="17"/>
      <c r="F170" s="17"/>
      <c r="G170" s="4"/>
      <c r="H170" s="4"/>
      <c r="I170" s="4"/>
      <c r="J170" s="4"/>
      <c r="K170" s="4"/>
      <c r="L170" s="4"/>
      <c r="M170" s="4"/>
      <c r="N170" s="290"/>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row>
    <row r="171" spans="1:80" x14ac:dyDescent="0.25">
      <c r="A171" s="4"/>
      <c r="B171" s="4"/>
      <c r="C171" s="17"/>
      <c r="D171" s="17"/>
      <c r="E171" s="17"/>
      <c r="F171" s="17"/>
      <c r="G171" s="4"/>
      <c r="H171" s="4"/>
      <c r="I171" s="4"/>
      <c r="J171" s="4"/>
      <c r="K171" s="4"/>
      <c r="L171" s="4"/>
      <c r="M171" s="4"/>
      <c r="N171" s="290"/>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row>
    <row r="172" spans="1:80" x14ac:dyDescent="0.25">
      <c r="A172" s="4"/>
      <c r="B172" s="4"/>
      <c r="C172" s="17"/>
      <c r="D172" s="17"/>
      <c r="E172" s="17"/>
      <c r="F172" s="17"/>
      <c r="G172" s="4"/>
      <c r="H172" s="4"/>
      <c r="I172" s="4"/>
      <c r="J172" s="4"/>
      <c r="K172" s="4"/>
      <c r="L172" s="4"/>
      <c r="M172" s="4"/>
      <c r="N172" s="290"/>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row>
    <row r="173" spans="1:80" x14ac:dyDescent="0.25">
      <c r="A173" s="4"/>
      <c r="B173" s="4"/>
      <c r="C173" s="17"/>
      <c r="D173" s="17"/>
      <c r="E173" s="17"/>
      <c r="F173" s="17"/>
      <c r="G173" s="4"/>
      <c r="H173" s="4"/>
      <c r="I173" s="4"/>
      <c r="J173" s="4"/>
      <c r="K173" s="4"/>
      <c r="L173" s="4"/>
      <c r="M173" s="4"/>
      <c r="N173" s="290"/>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row>
    <row r="174" spans="1:80" x14ac:dyDescent="0.25">
      <c r="A174" s="4"/>
      <c r="B174" s="4"/>
      <c r="C174" s="17"/>
      <c r="D174" s="17"/>
      <c r="E174" s="17"/>
      <c r="F174" s="17"/>
      <c r="G174" s="4"/>
      <c r="H174" s="4"/>
      <c r="I174" s="4"/>
      <c r="J174" s="4"/>
      <c r="K174" s="4"/>
      <c r="L174" s="4"/>
      <c r="M174" s="4"/>
      <c r="N174" s="290"/>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row>
    <row r="175" spans="1:80" x14ac:dyDescent="0.25">
      <c r="A175" s="4"/>
      <c r="B175" s="4"/>
      <c r="C175" s="17"/>
      <c r="D175" s="17"/>
      <c r="E175" s="17"/>
      <c r="F175" s="17"/>
      <c r="G175" s="4"/>
      <c r="H175" s="4"/>
      <c r="I175" s="4"/>
      <c r="J175" s="4"/>
      <c r="K175" s="4"/>
      <c r="L175" s="4"/>
      <c r="M175" s="4"/>
      <c r="N175" s="290"/>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row>
    <row r="176" spans="1:80" x14ac:dyDescent="0.25">
      <c r="A176" s="4"/>
      <c r="B176" s="4"/>
      <c r="C176" s="17"/>
      <c r="D176" s="17"/>
      <c r="E176" s="17"/>
      <c r="F176" s="17"/>
      <c r="G176" s="4"/>
      <c r="H176" s="4"/>
      <c r="I176" s="4"/>
      <c r="J176" s="4"/>
      <c r="K176" s="4"/>
      <c r="L176" s="4"/>
      <c r="M176" s="4"/>
      <c r="N176" s="290"/>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row>
    <row r="177" spans="1:80" x14ac:dyDescent="0.25">
      <c r="A177" s="4"/>
      <c r="B177" s="4"/>
      <c r="C177" s="17"/>
      <c r="D177" s="17"/>
      <c r="E177" s="17"/>
      <c r="F177" s="17"/>
      <c r="G177" s="4"/>
      <c r="H177" s="4"/>
      <c r="I177" s="4"/>
      <c r="J177" s="4"/>
      <c r="K177" s="4"/>
      <c r="L177" s="4"/>
      <c r="M177" s="4"/>
      <c r="N177" s="290"/>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row>
    <row r="178" spans="1:80" x14ac:dyDescent="0.25">
      <c r="A178" s="4"/>
      <c r="B178" s="4"/>
      <c r="C178" s="17"/>
      <c r="D178" s="17"/>
      <c r="E178" s="17"/>
      <c r="F178" s="17"/>
      <c r="G178" s="4"/>
      <c r="H178" s="4"/>
      <c r="I178" s="4"/>
      <c r="J178" s="4"/>
      <c r="K178" s="4"/>
      <c r="L178" s="4"/>
      <c r="M178" s="4"/>
      <c r="N178" s="290"/>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row>
    <row r="179" spans="1:80" x14ac:dyDescent="0.25">
      <c r="A179" s="4"/>
      <c r="B179" s="4"/>
      <c r="C179" s="17"/>
      <c r="D179" s="17"/>
      <c r="E179" s="17"/>
      <c r="F179" s="17"/>
      <c r="G179" s="4"/>
      <c r="H179" s="4"/>
      <c r="I179" s="4"/>
      <c r="J179" s="4"/>
      <c r="K179" s="4"/>
      <c r="L179" s="4"/>
      <c r="M179" s="4"/>
      <c r="N179" s="290"/>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row>
    <row r="180" spans="1:80" x14ac:dyDescent="0.25">
      <c r="A180" s="4"/>
      <c r="B180" s="4"/>
      <c r="C180" s="17"/>
      <c r="D180" s="17"/>
      <c r="E180" s="17"/>
      <c r="F180" s="17"/>
      <c r="G180" s="4"/>
      <c r="H180" s="4"/>
      <c r="I180" s="4"/>
      <c r="J180" s="4"/>
      <c r="K180" s="4"/>
      <c r="L180" s="4"/>
      <c r="M180" s="4"/>
      <c r="N180" s="290"/>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row>
    <row r="181" spans="1:80" x14ac:dyDescent="0.25">
      <c r="A181" s="4"/>
      <c r="B181" s="4"/>
      <c r="C181" s="17"/>
      <c r="D181" s="17"/>
      <c r="E181" s="17"/>
      <c r="F181" s="17"/>
      <c r="G181" s="4"/>
      <c r="H181" s="4"/>
      <c r="I181" s="4"/>
      <c r="J181" s="4"/>
      <c r="K181" s="4"/>
      <c r="L181" s="4"/>
      <c r="M181" s="4"/>
      <c r="N181" s="290"/>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row>
    <row r="182" spans="1:80" x14ac:dyDescent="0.25">
      <c r="A182" s="4"/>
      <c r="B182" s="4"/>
      <c r="C182" s="17"/>
      <c r="D182" s="17"/>
      <c r="E182" s="17"/>
      <c r="F182" s="17"/>
      <c r="G182" s="4"/>
      <c r="H182" s="4"/>
      <c r="I182" s="4"/>
      <c r="J182" s="4"/>
      <c r="K182" s="4"/>
      <c r="L182" s="4"/>
      <c r="M182" s="4"/>
      <c r="N182" s="290"/>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row>
    <row r="183" spans="1:80" x14ac:dyDescent="0.25">
      <c r="A183" s="4"/>
      <c r="B183" s="4"/>
      <c r="C183" s="17"/>
      <c r="D183" s="17"/>
      <c r="E183" s="17"/>
      <c r="F183" s="17"/>
      <c r="G183" s="4"/>
      <c r="H183" s="4"/>
      <c r="I183" s="4"/>
      <c r="J183" s="4"/>
      <c r="K183" s="4"/>
      <c r="L183" s="4"/>
      <c r="M183" s="4"/>
      <c r="N183" s="290"/>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row>
    <row r="184" spans="1:80" x14ac:dyDescent="0.25">
      <c r="A184" s="4"/>
      <c r="B184" s="4"/>
      <c r="C184" s="17"/>
      <c r="D184" s="17"/>
      <c r="E184" s="17"/>
      <c r="F184" s="17"/>
      <c r="G184" s="4"/>
      <c r="H184" s="4"/>
      <c r="I184" s="4"/>
      <c r="J184" s="4"/>
      <c r="K184" s="4"/>
      <c r="L184" s="4"/>
      <c r="M184" s="4"/>
      <c r="N184" s="290"/>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row>
    <row r="185" spans="1:80" x14ac:dyDescent="0.25">
      <c r="A185" s="4"/>
      <c r="B185" s="4"/>
      <c r="C185" s="17"/>
      <c r="D185" s="17"/>
      <c r="E185" s="17"/>
      <c r="F185" s="17"/>
      <c r="G185" s="4"/>
      <c r="H185" s="4"/>
      <c r="I185" s="4"/>
      <c r="J185" s="4"/>
      <c r="K185" s="4"/>
      <c r="L185" s="4"/>
      <c r="M185" s="4"/>
      <c r="N185" s="290"/>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row>
    <row r="186" spans="1:80" x14ac:dyDescent="0.25">
      <c r="A186" s="4"/>
      <c r="B186" s="4"/>
      <c r="C186" s="17"/>
      <c r="D186" s="17"/>
      <c r="E186" s="17"/>
      <c r="F186" s="17"/>
      <c r="G186" s="4"/>
      <c r="H186" s="4"/>
      <c r="I186" s="4"/>
      <c r="J186" s="4"/>
      <c r="K186" s="4"/>
      <c r="L186" s="4"/>
      <c r="M186" s="4"/>
      <c r="N186" s="290"/>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row>
    <row r="187" spans="1:80" x14ac:dyDescent="0.25">
      <c r="A187" s="4"/>
      <c r="B187" s="4"/>
      <c r="C187" s="17"/>
      <c r="D187" s="17"/>
      <c r="E187" s="17"/>
      <c r="F187" s="17"/>
      <c r="G187" s="4"/>
      <c r="H187" s="4"/>
      <c r="I187" s="4"/>
      <c r="J187" s="4"/>
      <c r="K187" s="4"/>
      <c r="L187" s="4"/>
      <c r="M187" s="4"/>
      <c r="N187" s="290"/>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row>
    <row r="188" spans="1:80" x14ac:dyDescent="0.25">
      <c r="A188" s="4"/>
      <c r="B188" s="4"/>
      <c r="C188" s="17"/>
      <c r="D188" s="17"/>
      <c r="E188" s="17"/>
      <c r="F188" s="17"/>
      <c r="G188" s="4"/>
      <c r="H188" s="4"/>
      <c r="I188" s="4"/>
      <c r="J188" s="4"/>
      <c r="K188" s="4"/>
      <c r="L188" s="4"/>
      <c r="M188" s="4"/>
      <c r="N188" s="290"/>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row>
    <row r="189" spans="1:80" x14ac:dyDescent="0.25">
      <c r="A189" s="4"/>
      <c r="B189" s="4"/>
      <c r="C189" s="17"/>
      <c r="D189" s="17"/>
      <c r="E189" s="17"/>
      <c r="F189" s="17"/>
      <c r="G189" s="4"/>
      <c r="H189" s="4"/>
      <c r="I189" s="4"/>
      <c r="J189" s="4"/>
      <c r="K189" s="4"/>
      <c r="L189" s="4"/>
      <c r="M189" s="4"/>
      <c r="N189" s="290"/>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row>
    <row r="190" spans="1:80" x14ac:dyDescent="0.25">
      <c r="A190" s="4"/>
      <c r="B190" s="4"/>
      <c r="C190" s="17"/>
      <c r="D190" s="17"/>
      <c r="E190" s="17"/>
      <c r="F190" s="17"/>
      <c r="G190" s="4"/>
      <c r="H190" s="4"/>
      <c r="I190" s="4"/>
      <c r="J190" s="4"/>
      <c r="K190" s="4"/>
      <c r="L190" s="4"/>
      <c r="M190" s="4"/>
      <c r="N190" s="290"/>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row>
    <row r="191" spans="1:80" x14ac:dyDescent="0.25">
      <c r="A191" s="4"/>
      <c r="B191" s="4"/>
      <c r="C191" s="17"/>
      <c r="D191" s="17"/>
      <c r="E191" s="17"/>
      <c r="F191" s="17"/>
      <c r="G191" s="4"/>
      <c r="H191" s="4"/>
      <c r="I191" s="4"/>
      <c r="J191" s="4"/>
      <c r="K191" s="4"/>
      <c r="L191" s="4"/>
      <c r="M191" s="4"/>
      <c r="N191" s="290"/>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row>
    <row r="192" spans="1:80" x14ac:dyDescent="0.25">
      <c r="A192" s="4"/>
      <c r="B192" s="4"/>
      <c r="C192" s="17"/>
      <c r="D192" s="17"/>
      <c r="E192" s="17"/>
      <c r="F192" s="17"/>
      <c r="G192" s="4"/>
      <c r="H192" s="4"/>
      <c r="I192" s="4"/>
      <c r="J192" s="4"/>
      <c r="K192" s="4"/>
      <c r="L192" s="4"/>
      <c r="M192" s="4"/>
      <c r="N192" s="290"/>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row>
    <row r="193" spans="1:80" x14ac:dyDescent="0.25">
      <c r="A193" s="4"/>
      <c r="B193" s="4"/>
      <c r="C193" s="17"/>
      <c r="D193" s="17"/>
      <c r="E193" s="17"/>
      <c r="F193" s="17"/>
      <c r="G193" s="4"/>
      <c r="H193" s="4"/>
      <c r="I193" s="4"/>
      <c r="J193" s="4"/>
      <c r="K193" s="4"/>
      <c r="L193" s="4"/>
      <c r="M193" s="4"/>
      <c r="N193" s="290"/>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row>
    <row r="194" spans="1:80" x14ac:dyDescent="0.25">
      <c r="A194" s="4"/>
      <c r="B194" s="4"/>
      <c r="C194" s="17"/>
      <c r="D194" s="17"/>
      <c r="E194" s="17"/>
      <c r="F194" s="17"/>
      <c r="G194" s="4"/>
      <c r="H194" s="4"/>
      <c r="I194" s="4"/>
      <c r="J194" s="4"/>
      <c r="K194" s="4"/>
      <c r="L194" s="4"/>
      <c r="M194" s="4"/>
      <c r="N194" s="290"/>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row>
    <row r="195" spans="1:80" x14ac:dyDescent="0.25">
      <c r="A195" s="4"/>
      <c r="B195" s="4"/>
      <c r="C195" s="17"/>
      <c r="D195" s="17"/>
      <c r="E195" s="17"/>
      <c r="F195" s="17"/>
      <c r="G195" s="4"/>
      <c r="H195" s="4"/>
      <c r="I195" s="4"/>
      <c r="J195" s="4"/>
      <c r="K195" s="4"/>
      <c r="L195" s="4"/>
      <c r="M195" s="4"/>
      <c r="N195" s="290"/>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row>
    <row r="196" spans="1:80" x14ac:dyDescent="0.25">
      <c r="A196" s="4"/>
      <c r="B196" s="4"/>
      <c r="C196" s="17"/>
      <c r="D196" s="17"/>
      <c r="E196" s="17"/>
      <c r="F196" s="17"/>
      <c r="G196" s="4"/>
      <c r="H196" s="4"/>
      <c r="I196" s="4"/>
      <c r="J196" s="4"/>
      <c r="K196" s="4"/>
      <c r="L196" s="4"/>
      <c r="M196" s="4"/>
      <c r="N196" s="290"/>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row>
    <row r="197" spans="1:80" x14ac:dyDescent="0.25">
      <c r="A197" s="4"/>
      <c r="B197" s="4"/>
      <c r="C197" s="17"/>
      <c r="D197" s="17"/>
      <c r="E197" s="17"/>
      <c r="F197" s="17"/>
      <c r="G197" s="4"/>
      <c r="H197" s="4"/>
      <c r="I197" s="4"/>
      <c r="J197" s="4"/>
      <c r="K197" s="4"/>
      <c r="L197" s="4"/>
      <c r="M197" s="4"/>
      <c r="N197" s="290"/>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row>
    <row r="198" spans="1:80" x14ac:dyDescent="0.25">
      <c r="A198" s="4"/>
      <c r="B198" s="4"/>
      <c r="C198" s="17"/>
      <c r="D198" s="17"/>
      <c r="E198" s="17"/>
      <c r="F198" s="17"/>
      <c r="G198" s="4"/>
      <c r="H198" s="4"/>
      <c r="I198" s="4"/>
      <c r="J198" s="4"/>
      <c r="K198" s="4"/>
      <c r="L198" s="4"/>
      <c r="M198" s="4"/>
      <c r="N198" s="290"/>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row>
    <row r="199" spans="1:80" x14ac:dyDescent="0.25">
      <c r="A199" s="4"/>
      <c r="B199" s="4"/>
      <c r="C199" s="17"/>
      <c r="D199" s="17"/>
      <c r="E199" s="17"/>
      <c r="F199" s="17"/>
      <c r="G199" s="4"/>
      <c r="H199" s="4"/>
      <c r="I199" s="4"/>
      <c r="J199" s="4"/>
      <c r="K199" s="4"/>
      <c r="L199" s="4"/>
      <c r="M199" s="4"/>
      <c r="N199" s="290"/>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row>
    <row r="200" spans="1:80" x14ac:dyDescent="0.25">
      <c r="A200" s="4"/>
      <c r="B200" s="4"/>
      <c r="C200" s="17"/>
      <c r="D200" s="17"/>
      <c r="E200" s="17"/>
      <c r="F200" s="17"/>
      <c r="G200" s="4"/>
      <c r="H200" s="4"/>
      <c r="I200" s="4"/>
      <c r="J200" s="4"/>
      <c r="K200" s="4"/>
      <c r="L200" s="4"/>
      <c r="M200" s="4"/>
      <c r="N200" s="290"/>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row>
    <row r="201" spans="1:80" x14ac:dyDescent="0.25">
      <c r="A201" s="4"/>
      <c r="B201" s="4"/>
      <c r="C201" s="17"/>
      <c r="D201" s="17"/>
      <c r="E201" s="17"/>
      <c r="F201" s="17"/>
      <c r="G201" s="4"/>
      <c r="H201" s="4"/>
      <c r="I201" s="4"/>
      <c r="J201" s="4"/>
      <c r="K201" s="4"/>
      <c r="L201" s="4"/>
      <c r="M201" s="4"/>
      <c r="N201" s="290"/>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row>
    <row r="202" spans="1:80" x14ac:dyDescent="0.25">
      <c r="A202" s="4"/>
      <c r="B202" s="4"/>
      <c r="C202" s="17"/>
      <c r="D202" s="17"/>
      <c r="E202" s="17"/>
      <c r="F202" s="17"/>
      <c r="G202" s="4"/>
      <c r="H202" s="4"/>
      <c r="I202" s="4"/>
      <c r="J202" s="4"/>
      <c r="K202" s="4"/>
      <c r="L202" s="4"/>
      <c r="M202" s="4"/>
      <c r="N202" s="290"/>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row>
    <row r="203" spans="1:80" x14ac:dyDescent="0.25">
      <c r="A203" s="4"/>
      <c r="B203" s="4"/>
      <c r="C203" s="17"/>
      <c r="D203" s="17"/>
      <c r="E203" s="17"/>
      <c r="F203" s="17"/>
      <c r="G203" s="4"/>
      <c r="H203" s="4"/>
      <c r="I203" s="4"/>
      <c r="J203" s="4"/>
      <c r="K203" s="4"/>
      <c r="L203" s="4"/>
      <c r="M203" s="4"/>
      <c r="N203" s="290"/>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row>
    <row r="204" spans="1:80" x14ac:dyDescent="0.25">
      <c r="A204" s="4"/>
      <c r="B204" s="4"/>
      <c r="C204" s="17"/>
      <c r="D204" s="17"/>
      <c r="E204" s="17"/>
      <c r="F204" s="17"/>
      <c r="G204" s="4"/>
      <c r="H204" s="4"/>
      <c r="I204" s="4"/>
      <c r="J204" s="4"/>
      <c r="K204" s="4"/>
      <c r="L204" s="4"/>
      <c r="M204" s="4"/>
      <c r="N204" s="290"/>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row>
    <row r="205" spans="1:80" x14ac:dyDescent="0.25">
      <c r="A205" s="4"/>
      <c r="B205" s="4"/>
      <c r="C205" s="17"/>
      <c r="D205" s="17"/>
      <c r="E205" s="17"/>
      <c r="F205" s="17"/>
      <c r="G205" s="4"/>
      <c r="H205" s="4"/>
      <c r="I205" s="4"/>
      <c r="J205" s="4"/>
      <c r="K205" s="4"/>
      <c r="L205" s="4"/>
      <c r="M205" s="4"/>
      <c r="N205" s="290"/>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row>
    <row r="206" spans="1:80" x14ac:dyDescent="0.25">
      <c r="A206" s="4"/>
      <c r="B206" s="4"/>
      <c r="C206" s="17"/>
      <c r="D206" s="17"/>
      <c r="E206" s="17"/>
      <c r="F206" s="17"/>
      <c r="G206" s="4"/>
      <c r="H206" s="4"/>
      <c r="I206" s="4"/>
      <c r="J206" s="4"/>
      <c r="K206" s="4"/>
      <c r="L206" s="4"/>
      <c r="M206" s="4"/>
      <c r="N206" s="290"/>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row>
    <row r="207" spans="1:80" x14ac:dyDescent="0.25">
      <c r="A207" s="4"/>
      <c r="B207" s="4"/>
      <c r="C207" s="17"/>
      <c r="D207" s="17"/>
      <c r="E207" s="17"/>
      <c r="F207" s="17"/>
      <c r="G207" s="4"/>
      <c r="H207" s="4"/>
      <c r="I207" s="4"/>
      <c r="J207" s="4"/>
      <c r="K207" s="4"/>
      <c r="L207" s="4"/>
      <c r="M207" s="4"/>
      <c r="N207" s="290"/>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row>
    <row r="208" spans="1:80" x14ac:dyDescent="0.25">
      <c r="A208" s="4"/>
      <c r="B208" s="4"/>
      <c r="C208" s="17"/>
      <c r="D208" s="17"/>
      <c r="E208" s="17"/>
      <c r="F208" s="17"/>
      <c r="G208" s="4"/>
      <c r="H208" s="4"/>
      <c r="I208" s="4"/>
      <c r="J208" s="4"/>
      <c r="K208" s="4"/>
      <c r="L208" s="4"/>
      <c r="M208" s="4"/>
      <c r="N208" s="290"/>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row>
    <row r="209" spans="1:80" x14ac:dyDescent="0.25">
      <c r="A209" s="4"/>
      <c r="B209" s="4"/>
      <c r="C209" s="17"/>
      <c r="D209" s="17"/>
      <c r="E209" s="17"/>
      <c r="F209" s="17"/>
      <c r="G209" s="4"/>
      <c r="H209" s="4"/>
      <c r="I209" s="4"/>
      <c r="J209" s="4"/>
      <c r="K209" s="4"/>
      <c r="L209" s="4"/>
      <c r="M209" s="4"/>
      <c r="N209" s="290"/>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row>
    <row r="210" spans="1:80" x14ac:dyDescent="0.25">
      <c r="A210" s="4"/>
      <c r="B210" s="4"/>
      <c r="C210" s="17"/>
      <c r="D210" s="17"/>
      <c r="E210" s="17"/>
      <c r="F210" s="17"/>
      <c r="G210" s="4"/>
      <c r="H210" s="4"/>
      <c r="I210" s="4"/>
      <c r="J210" s="4"/>
      <c r="K210" s="4"/>
      <c r="L210" s="4"/>
      <c r="M210" s="4"/>
      <c r="N210" s="290"/>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row>
    <row r="211" spans="1:80" x14ac:dyDescent="0.25">
      <c r="A211" s="4"/>
      <c r="B211" s="4"/>
      <c r="C211" s="17"/>
      <c r="D211" s="17"/>
      <c r="E211" s="17"/>
      <c r="F211" s="17"/>
      <c r="G211" s="4"/>
      <c r="H211" s="4"/>
      <c r="I211" s="4"/>
      <c r="J211" s="4"/>
      <c r="K211" s="4"/>
      <c r="L211" s="4"/>
      <c r="M211" s="4"/>
      <c r="N211" s="290"/>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row>
    <row r="212" spans="1:80" x14ac:dyDescent="0.25">
      <c r="A212" s="4"/>
      <c r="B212" s="4"/>
      <c r="C212" s="17"/>
      <c r="D212" s="17"/>
      <c r="E212" s="17"/>
      <c r="F212" s="17"/>
      <c r="G212" s="4"/>
      <c r="H212" s="4"/>
      <c r="I212" s="4"/>
      <c r="J212" s="4"/>
      <c r="K212" s="4"/>
      <c r="L212" s="4"/>
      <c r="M212" s="4"/>
      <c r="N212" s="290"/>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row>
    <row r="213" spans="1:80" x14ac:dyDescent="0.25">
      <c r="A213" s="4"/>
      <c r="B213" s="4"/>
      <c r="C213" s="17"/>
      <c r="D213" s="17"/>
      <c r="E213" s="17"/>
      <c r="F213" s="17"/>
      <c r="G213" s="4"/>
      <c r="H213" s="4"/>
      <c r="I213" s="4"/>
      <c r="J213" s="4"/>
      <c r="K213" s="4"/>
      <c r="L213" s="4"/>
      <c r="M213" s="4"/>
      <c r="N213" s="290"/>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row>
    <row r="214" spans="1:80" x14ac:dyDescent="0.25">
      <c r="A214" s="4"/>
      <c r="B214" s="4"/>
      <c r="C214" s="17"/>
      <c r="D214" s="17"/>
      <c r="E214" s="17"/>
      <c r="F214" s="17"/>
      <c r="G214" s="4"/>
      <c r="H214" s="4"/>
      <c r="I214" s="4"/>
      <c r="J214" s="4"/>
      <c r="K214" s="4"/>
      <c r="L214" s="4"/>
      <c r="M214" s="4"/>
      <c r="N214" s="290"/>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row>
    <row r="215" spans="1:80" x14ac:dyDescent="0.25">
      <c r="A215" s="4"/>
      <c r="B215" s="4"/>
      <c r="C215" s="17"/>
      <c r="D215" s="17"/>
      <c r="E215" s="17"/>
      <c r="F215" s="17"/>
      <c r="G215" s="4"/>
      <c r="H215" s="4"/>
      <c r="I215" s="4"/>
      <c r="J215" s="4"/>
      <c r="K215" s="4"/>
      <c r="L215" s="4"/>
      <c r="M215" s="4"/>
      <c r="N215" s="290"/>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row>
    <row r="216" spans="1:80" x14ac:dyDescent="0.25">
      <c r="A216" s="4"/>
      <c r="B216" s="4"/>
      <c r="C216" s="17"/>
      <c r="D216" s="17"/>
      <c r="E216" s="17"/>
      <c r="F216" s="17"/>
      <c r="G216" s="4"/>
      <c r="H216" s="4"/>
      <c r="I216" s="4"/>
      <c r="J216" s="4"/>
      <c r="K216" s="4"/>
      <c r="L216" s="4"/>
      <c r="M216" s="4"/>
      <c r="N216" s="290"/>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row>
    <row r="217" spans="1:80" x14ac:dyDescent="0.25">
      <c r="A217" s="4"/>
      <c r="B217" s="4"/>
      <c r="C217" s="17"/>
      <c r="D217" s="17"/>
      <c r="E217" s="17"/>
      <c r="F217" s="17"/>
      <c r="G217" s="4"/>
      <c r="H217" s="4"/>
      <c r="I217" s="4"/>
      <c r="J217" s="4"/>
      <c r="K217" s="4"/>
      <c r="L217" s="4"/>
      <c r="M217" s="4"/>
      <c r="N217" s="290"/>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row>
    <row r="218" spans="1:80" x14ac:dyDescent="0.25">
      <c r="A218" s="4"/>
      <c r="B218" s="4"/>
      <c r="C218" s="17"/>
      <c r="D218" s="17"/>
      <c r="E218" s="17"/>
      <c r="F218" s="17"/>
      <c r="G218" s="4"/>
      <c r="H218" s="4"/>
      <c r="I218" s="4"/>
      <c r="J218" s="4"/>
      <c r="K218" s="4"/>
      <c r="L218" s="4"/>
      <c r="M218" s="4"/>
      <c r="N218" s="290"/>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row>
    <row r="219" spans="1:80" x14ac:dyDescent="0.25">
      <c r="A219" s="4"/>
      <c r="B219" s="4"/>
      <c r="C219" s="17"/>
      <c r="D219" s="17"/>
      <c r="E219" s="17"/>
      <c r="F219" s="17"/>
      <c r="G219" s="4"/>
      <c r="H219" s="4"/>
      <c r="I219" s="4"/>
      <c r="J219" s="4"/>
      <c r="K219" s="4"/>
      <c r="L219" s="4"/>
      <c r="M219" s="4"/>
      <c r="N219" s="290"/>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row>
    <row r="220" spans="1:80" x14ac:dyDescent="0.25">
      <c r="A220" s="4"/>
      <c r="B220" s="4"/>
      <c r="C220" s="17"/>
      <c r="D220" s="17"/>
      <c r="E220" s="17"/>
      <c r="F220" s="17"/>
      <c r="G220" s="4"/>
      <c r="H220" s="4"/>
      <c r="I220" s="4"/>
      <c r="J220" s="4"/>
      <c r="K220" s="4"/>
      <c r="L220" s="4"/>
      <c r="M220" s="4"/>
      <c r="N220" s="290"/>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row>
    <row r="221" spans="1:80" x14ac:dyDescent="0.25">
      <c r="A221" s="4"/>
      <c r="B221" s="4"/>
      <c r="C221" s="17"/>
      <c r="D221" s="17"/>
      <c r="E221" s="17"/>
      <c r="F221" s="17"/>
      <c r="G221" s="4"/>
      <c r="H221" s="4"/>
      <c r="I221" s="4"/>
      <c r="J221" s="4"/>
      <c r="K221" s="4"/>
      <c r="L221" s="4"/>
      <c r="M221" s="4"/>
      <c r="N221" s="290"/>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row>
    <row r="222" spans="1:80" x14ac:dyDescent="0.25">
      <c r="A222" s="4"/>
      <c r="B222" s="4"/>
      <c r="C222" s="17"/>
      <c r="D222" s="17"/>
      <c r="E222" s="17"/>
      <c r="F222" s="17"/>
      <c r="G222" s="4"/>
      <c r="H222" s="4"/>
      <c r="I222" s="4"/>
      <c r="J222" s="4"/>
      <c r="K222" s="4"/>
      <c r="L222" s="4"/>
      <c r="M222" s="4"/>
      <c r="N222" s="290"/>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row>
    <row r="223" spans="1:80" x14ac:dyDescent="0.25">
      <c r="A223" s="4"/>
      <c r="B223" s="4"/>
      <c r="C223" s="17"/>
      <c r="D223" s="17"/>
      <c r="E223" s="17"/>
      <c r="F223" s="17"/>
      <c r="G223" s="4"/>
      <c r="H223" s="4"/>
      <c r="I223" s="4"/>
      <c r="J223" s="4"/>
      <c r="K223" s="4"/>
      <c r="L223" s="4"/>
      <c r="M223" s="4"/>
      <c r="N223" s="290"/>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row>
    <row r="224" spans="1:80" x14ac:dyDescent="0.25">
      <c r="A224" s="4"/>
      <c r="B224" s="4"/>
      <c r="C224" s="17"/>
      <c r="D224" s="17"/>
      <c r="E224" s="17"/>
      <c r="F224" s="17"/>
      <c r="G224" s="4"/>
      <c r="H224" s="4"/>
      <c r="I224" s="4"/>
      <c r="J224" s="4"/>
      <c r="K224" s="4"/>
      <c r="L224" s="4"/>
      <c r="M224" s="4"/>
      <c r="N224" s="290"/>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row>
    <row r="225" spans="1:80" x14ac:dyDescent="0.25">
      <c r="A225" s="4"/>
      <c r="B225" s="4"/>
      <c r="C225" s="17"/>
      <c r="D225" s="17"/>
      <c r="E225" s="17"/>
      <c r="F225" s="17"/>
      <c r="G225" s="4"/>
      <c r="H225" s="4"/>
      <c r="I225" s="4"/>
      <c r="J225" s="4"/>
      <c r="K225" s="4"/>
      <c r="L225" s="4"/>
      <c r="M225" s="4"/>
      <c r="N225" s="290"/>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row>
    <row r="226" spans="1:80" x14ac:dyDescent="0.25">
      <c r="A226" s="4"/>
      <c r="B226" s="4"/>
      <c r="C226" s="17"/>
      <c r="D226" s="17"/>
      <c r="E226" s="17"/>
      <c r="F226" s="17"/>
      <c r="G226" s="4"/>
      <c r="H226" s="4"/>
      <c r="I226" s="4"/>
      <c r="J226" s="4"/>
      <c r="K226" s="4"/>
      <c r="L226" s="4"/>
      <c r="M226" s="4"/>
      <c r="N226" s="290"/>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row>
    <row r="227" spans="1:80" x14ac:dyDescent="0.25">
      <c r="A227" s="4"/>
      <c r="B227" s="4"/>
      <c r="C227" s="17"/>
      <c r="D227" s="17"/>
      <c r="E227" s="17"/>
      <c r="F227" s="17"/>
      <c r="G227" s="4"/>
      <c r="H227" s="4"/>
      <c r="I227" s="4"/>
      <c r="J227" s="4"/>
      <c r="K227" s="4"/>
      <c r="L227" s="4"/>
      <c r="M227" s="4"/>
      <c r="N227" s="290"/>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row>
    <row r="228" spans="1:80" x14ac:dyDescent="0.25">
      <c r="A228" s="4"/>
      <c r="B228" s="4"/>
      <c r="C228" s="17"/>
      <c r="D228" s="17"/>
      <c r="E228" s="17"/>
      <c r="F228" s="17"/>
      <c r="G228" s="4"/>
      <c r="H228" s="4"/>
      <c r="I228" s="4"/>
      <c r="J228" s="4"/>
      <c r="K228" s="4"/>
      <c r="L228" s="4"/>
      <c r="M228" s="4"/>
      <c r="N228" s="290"/>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row>
    <row r="229" spans="1:80" x14ac:dyDescent="0.25">
      <c r="A229" s="4"/>
      <c r="B229" s="4"/>
      <c r="C229" s="17"/>
      <c r="D229" s="17"/>
      <c r="E229" s="17"/>
      <c r="F229" s="17"/>
      <c r="G229" s="4"/>
      <c r="H229" s="4"/>
      <c r="I229" s="4"/>
      <c r="J229" s="4"/>
      <c r="K229" s="4"/>
      <c r="L229" s="4"/>
      <c r="M229" s="4"/>
      <c r="N229" s="290"/>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row>
    <row r="230" spans="1:80" x14ac:dyDescent="0.25">
      <c r="A230" s="4"/>
      <c r="B230" s="4"/>
      <c r="C230" s="17"/>
      <c r="D230" s="17"/>
      <c r="E230" s="17"/>
      <c r="F230" s="17"/>
      <c r="G230" s="4"/>
      <c r="H230" s="4"/>
      <c r="I230" s="4"/>
      <c r="J230" s="4"/>
      <c r="K230" s="4"/>
      <c r="L230" s="4"/>
      <c r="M230" s="4"/>
      <c r="N230" s="290"/>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row>
    <row r="231" spans="1:80" x14ac:dyDescent="0.25">
      <c r="A231" s="4"/>
      <c r="B231" s="4"/>
      <c r="C231" s="17"/>
      <c r="D231" s="17"/>
      <c r="E231" s="17"/>
      <c r="F231" s="17"/>
      <c r="G231" s="4"/>
      <c r="H231" s="4"/>
      <c r="I231" s="4"/>
      <c r="J231" s="4"/>
      <c r="K231" s="4"/>
      <c r="L231" s="4"/>
      <c r="M231" s="4"/>
      <c r="N231" s="290"/>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row>
    <row r="232" spans="1:80" x14ac:dyDescent="0.25">
      <c r="A232" s="4"/>
      <c r="B232" s="4"/>
      <c r="C232" s="17"/>
      <c r="D232" s="17"/>
      <c r="E232" s="17"/>
      <c r="F232" s="17"/>
      <c r="G232" s="4"/>
      <c r="H232" s="4"/>
      <c r="I232" s="4"/>
      <c r="J232" s="4"/>
      <c r="K232" s="4"/>
      <c r="L232" s="4"/>
      <c r="M232" s="4"/>
      <c r="N232" s="290"/>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row>
    <row r="233" spans="1:80" x14ac:dyDescent="0.25">
      <c r="A233" s="4"/>
      <c r="B233" s="4"/>
      <c r="C233" s="17"/>
      <c r="D233" s="17"/>
      <c r="E233" s="17"/>
      <c r="F233" s="17"/>
      <c r="G233" s="4"/>
      <c r="H233" s="4"/>
      <c r="I233" s="4"/>
      <c r="J233" s="4"/>
      <c r="K233" s="4"/>
      <c r="L233" s="4"/>
      <c r="M233" s="4"/>
      <c r="N233" s="290"/>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row>
    <row r="234" spans="1:80" x14ac:dyDescent="0.25">
      <c r="A234" s="4"/>
      <c r="B234" s="4"/>
      <c r="C234" s="17"/>
      <c r="D234" s="17"/>
      <c r="E234" s="17"/>
      <c r="F234" s="17"/>
      <c r="G234" s="4"/>
      <c r="H234" s="4"/>
      <c r="I234" s="4"/>
      <c r="J234" s="4"/>
      <c r="K234" s="4"/>
      <c r="L234" s="4"/>
      <c r="M234" s="4"/>
      <c r="N234" s="290"/>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row>
    <row r="235" spans="1:80" x14ac:dyDescent="0.25">
      <c r="A235" s="4"/>
      <c r="B235" s="4"/>
      <c r="C235" s="17"/>
      <c r="D235" s="17"/>
      <c r="E235" s="17"/>
      <c r="F235" s="17"/>
      <c r="G235" s="4"/>
      <c r="H235" s="4"/>
      <c r="I235" s="4"/>
      <c r="J235" s="4"/>
      <c r="K235" s="4"/>
      <c r="L235" s="4"/>
      <c r="M235" s="4"/>
      <c r="N235" s="290"/>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row>
    <row r="236" spans="1:80" x14ac:dyDescent="0.25">
      <c r="A236" s="4"/>
      <c r="B236" s="4"/>
      <c r="C236" s="17"/>
      <c r="D236" s="17"/>
      <c r="E236" s="17"/>
      <c r="F236" s="17"/>
      <c r="G236" s="4"/>
      <c r="H236" s="4"/>
      <c r="I236" s="4"/>
      <c r="J236" s="4"/>
      <c r="K236" s="4"/>
      <c r="L236" s="4"/>
      <c r="M236" s="4"/>
      <c r="N236" s="290"/>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row>
    <row r="237" spans="1:80" x14ac:dyDescent="0.25">
      <c r="A237" s="4"/>
      <c r="B237" s="4"/>
      <c r="C237" s="17"/>
      <c r="D237" s="17"/>
      <c r="E237" s="17"/>
      <c r="F237" s="17"/>
      <c r="G237" s="4"/>
      <c r="H237" s="4"/>
      <c r="I237" s="4"/>
      <c r="J237" s="4"/>
      <c r="K237" s="4"/>
      <c r="L237" s="4"/>
      <c r="M237" s="4"/>
      <c r="N237" s="290"/>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row>
    <row r="238" spans="1:80" x14ac:dyDescent="0.25">
      <c r="A238" s="4"/>
      <c r="B238" s="4"/>
      <c r="C238" s="17"/>
      <c r="D238" s="17"/>
      <c r="E238" s="17"/>
      <c r="F238" s="17"/>
      <c r="G238" s="4"/>
      <c r="H238" s="4"/>
      <c r="I238" s="4"/>
      <c r="J238" s="4"/>
      <c r="K238" s="4"/>
      <c r="L238" s="4"/>
      <c r="M238" s="4"/>
      <c r="N238" s="290"/>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row>
    <row r="239" spans="1:80" x14ac:dyDescent="0.25">
      <c r="A239" s="4"/>
      <c r="B239" s="4"/>
      <c r="C239" s="17"/>
      <c r="D239" s="17"/>
      <c r="E239" s="17"/>
      <c r="F239" s="17"/>
      <c r="G239" s="4"/>
      <c r="H239" s="4"/>
      <c r="I239" s="4"/>
      <c r="J239" s="4"/>
      <c r="K239" s="4"/>
      <c r="L239" s="4"/>
      <c r="M239" s="4"/>
      <c r="N239" s="290"/>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row>
    <row r="240" spans="1:80" x14ac:dyDescent="0.25">
      <c r="A240" s="4"/>
      <c r="B240" s="4"/>
      <c r="C240" s="17"/>
      <c r="D240" s="17"/>
      <c r="E240" s="17"/>
      <c r="F240" s="17"/>
      <c r="G240" s="4"/>
      <c r="H240" s="4"/>
      <c r="I240" s="4"/>
      <c r="J240" s="4"/>
      <c r="K240" s="4"/>
      <c r="L240" s="4"/>
      <c r="M240" s="4"/>
      <c r="N240" s="290"/>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row>
    <row r="241" spans="1:80" x14ac:dyDescent="0.25">
      <c r="A241" s="4"/>
      <c r="B241" s="4"/>
      <c r="C241" s="17"/>
      <c r="D241" s="17"/>
      <c r="E241" s="17"/>
      <c r="F241" s="17"/>
      <c r="G241" s="4"/>
      <c r="H241" s="4"/>
      <c r="I241" s="4"/>
      <c r="J241" s="4"/>
      <c r="K241" s="4"/>
      <c r="L241" s="4"/>
      <c r="M241" s="4"/>
      <c r="N241" s="290"/>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row>
    <row r="242" spans="1:80" x14ac:dyDescent="0.25">
      <c r="A242" s="4"/>
      <c r="B242" s="4"/>
      <c r="C242" s="17"/>
      <c r="D242" s="17"/>
      <c r="E242" s="17"/>
      <c r="F242" s="17"/>
      <c r="G242" s="4"/>
      <c r="H242" s="4"/>
      <c r="I242" s="4"/>
      <c r="J242" s="4"/>
      <c r="K242" s="4"/>
      <c r="L242" s="4"/>
      <c r="M242" s="4"/>
      <c r="N242" s="290"/>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row>
    <row r="243" spans="1:80" x14ac:dyDescent="0.25">
      <c r="A243" s="4"/>
      <c r="B243" s="4"/>
      <c r="C243" s="17"/>
      <c r="D243" s="17"/>
      <c r="E243" s="17"/>
      <c r="F243" s="17"/>
      <c r="G243" s="4"/>
      <c r="H243" s="4"/>
      <c r="I243" s="4"/>
      <c r="J243" s="4"/>
      <c r="K243" s="4"/>
      <c r="L243" s="4"/>
      <c r="M243" s="4"/>
      <c r="N243" s="290"/>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row>
    <row r="244" spans="1:80" x14ac:dyDescent="0.25">
      <c r="A244" s="4"/>
      <c r="B244" s="4"/>
      <c r="C244" s="17"/>
      <c r="D244" s="17"/>
      <c r="E244" s="17"/>
      <c r="F244" s="17"/>
      <c r="G244" s="4"/>
      <c r="H244" s="4"/>
      <c r="I244" s="4"/>
      <c r="J244" s="4"/>
      <c r="K244" s="4"/>
      <c r="L244" s="4"/>
      <c r="M244" s="4"/>
      <c r="N244" s="290"/>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row>
    <row r="245" spans="1:80" x14ac:dyDescent="0.25">
      <c r="A245" s="4"/>
      <c r="B245" s="4"/>
      <c r="C245" s="17"/>
      <c r="D245" s="17"/>
      <c r="E245" s="17"/>
      <c r="F245" s="17"/>
      <c r="G245" s="4"/>
      <c r="H245" s="4"/>
      <c r="I245" s="4"/>
      <c r="J245" s="4"/>
      <c r="K245" s="4"/>
      <c r="L245" s="4"/>
      <c r="M245" s="4"/>
      <c r="N245" s="290"/>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row>
    <row r="246" spans="1:80" x14ac:dyDescent="0.25">
      <c r="A246" s="4"/>
      <c r="B246" s="4"/>
      <c r="C246" s="17"/>
      <c r="D246" s="17"/>
      <c r="E246" s="17"/>
      <c r="F246" s="17"/>
      <c r="G246" s="4"/>
      <c r="H246" s="4"/>
      <c r="I246" s="4"/>
      <c r="J246" s="4"/>
      <c r="K246" s="4"/>
      <c r="L246" s="4"/>
      <c r="M246" s="4"/>
      <c r="N246" s="290"/>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row>
    <row r="247" spans="1:80" x14ac:dyDescent="0.25">
      <c r="A247" s="4"/>
      <c r="B247" s="4"/>
      <c r="C247" s="17"/>
      <c r="D247" s="17"/>
      <c r="E247" s="17"/>
      <c r="F247" s="17"/>
      <c r="G247" s="4"/>
      <c r="H247" s="4"/>
      <c r="I247" s="4"/>
      <c r="J247" s="4"/>
      <c r="K247" s="4"/>
      <c r="L247" s="4"/>
      <c r="M247" s="4"/>
      <c r="N247" s="290"/>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row>
    <row r="248" spans="1:80" x14ac:dyDescent="0.25">
      <c r="A248" s="4"/>
      <c r="B248" s="4"/>
      <c r="C248" s="17"/>
      <c r="D248" s="17"/>
      <c r="E248" s="17"/>
      <c r="F248" s="17"/>
      <c r="G248" s="4"/>
      <c r="H248" s="4"/>
      <c r="I248" s="4"/>
      <c r="J248" s="4"/>
      <c r="K248" s="4"/>
      <c r="L248" s="4"/>
      <c r="M248" s="4"/>
      <c r="N248" s="290"/>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row>
    <row r="249" spans="1:80" x14ac:dyDescent="0.25">
      <c r="A249" s="4"/>
      <c r="B249" s="4"/>
      <c r="C249" s="17"/>
      <c r="D249" s="17"/>
      <c r="E249" s="17"/>
      <c r="F249" s="17"/>
      <c r="G249" s="4"/>
      <c r="H249" s="4"/>
      <c r="I249" s="4"/>
      <c r="J249" s="4"/>
      <c r="K249" s="4"/>
      <c r="L249" s="4"/>
      <c r="M249" s="4"/>
      <c r="N249" s="290"/>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row>
    <row r="250" spans="1:80" x14ac:dyDescent="0.25">
      <c r="A250" s="4"/>
      <c r="B250" s="4"/>
      <c r="C250" s="17"/>
      <c r="D250" s="17"/>
      <c r="E250" s="17"/>
      <c r="F250" s="17"/>
      <c r="G250" s="4"/>
      <c r="H250" s="4"/>
      <c r="I250" s="4"/>
      <c r="J250" s="4"/>
      <c r="K250" s="4"/>
      <c r="L250" s="4"/>
      <c r="M250" s="4"/>
      <c r="N250" s="290"/>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row>
    <row r="251" spans="1:80" x14ac:dyDescent="0.25">
      <c r="A251" s="4"/>
      <c r="B251" s="4"/>
      <c r="C251" s="17"/>
      <c r="D251" s="17"/>
      <c r="E251" s="17"/>
      <c r="F251" s="17"/>
      <c r="G251" s="4"/>
      <c r="H251" s="4"/>
      <c r="I251" s="4"/>
      <c r="J251" s="4"/>
      <c r="K251" s="4"/>
      <c r="L251" s="4"/>
      <c r="M251" s="4"/>
      <c r="N251" s="290"/>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row>
    <row r="252" spans="1:80" x14ac:dyDescent="0.25">
      <c r="A252" s="4"/>
      <c r="B252" s="4"/>
      <c r="C252" s="17"/>
      <c r="D252" s="17"/>
      <c r="E252" s="17"/>
      <c r="F252" s="17"/>
      <c r="G252" s="4"/>
      <c r="H252" s="4"/>
      <c r="I252" s="4"/>
      <c r="J252" s="4"/>
      <c r="K252" s="4"/>
      <c r="L252" s="4"/>
      <c r="M252" s="4"/>
      <c r="N252" s="290"/>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row>
    <row r="253" spans="1:80" x14ac:dyDescent="0.25">
      <c r="A253" s="4"/>
      <c r="B253" s="4"/>
      <c r="C253" s="17"/>
      <c r="D253" s="17"/>
      <c r="E253" s="17"/>
      <c r="F253" s="17"/>
      <c r="G253" s="4"/>
      <c r="H253" s="4"/>
      <c r="I253" s="4"/>
      <c r="J253" s="4"/>
      <c r="K253" s="4"/>
      <c r="L253" s="4"/>
      <c r="M253" s="4"/>
      <c r="N253" s="290"/>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row>
    <row r="254" spans="1:80" x14ac:dyDescent="0.25">
      <c r="A254" s="4"/>
      <c r="B254" s="4"/>
      <c r="C254" s="17"/>
      <c r="D254" s="17"/>
      <c r="E254" s="17"/>
      <c r="F254" s="17"/>
      <c r="G254" s="4"/>
      <c r="H254" s="4"/>
      <c r="I254" s="4"/>
      <c r="J254" s="4"/>
      <c r="K254" s="4"/>
      <c r="L254" s="4"/>
      <c r="M254" s="4"/>
      <c r="N254" s="290"/>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row>
    <row r="255" spans="1:80" x14ac:dyDescent="0.25">
      <c r="A255" s="4"/>
      <c r="B255" s="4"/>
      <c r="C255" s="17"/>
      <c r="D255" s="17"/>
      <c r="E255" s="17"/>
      <c r="F255" s="17"/>
      <c r="G255" s="4"/>
      <c r="H255" s="4"/>
      <c r="I255" s="4"/>
      <c r="J255" s="4"/>
      <c r="K255" s="4"/>
      <c r="L255" s="4"/>
      <c r="M255" s="4"/>
      <c r="N255" s="290"/>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row>
    <row r="256" spans="1:80" x14ac:dyDescent="0.25">
      <c r="A256" s="4"/>
      <c r="B256" s="4"/>
      <c r="C256" s="17"/>
      <c r="D256" s="17"/>
      <c r="E256" s="17"/>
      <c r="F256" s="17"/>
      <c r="G256" s="4"/>
      <c r="H256" s="4"/>
      <c r="I256" s="4"/>
      <c r="J256" s="4"/>
      <c r="K256" s="4"/>
      <c r="L256" s="4"/>
      <c r="M256" s="4"/>
      <c r="N256" s="290"/>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row>
    <row r="257" spans="1:80" x14ac:dyDescent="0.25">
      <c r="A257" s="4"/>
      <c r="B257" s="4"/>
      <c r="C257" s="17"/>
      <c r="D257" s="17"/>
      <c r="E257" s="17"/>
      <c r="F257" s="17"/>
      <c r="G257" s="4"/>
      <c r="H257" s="4"/>
      <c r="I257" s="4"/>
      <c r="J257" s="4"/>
      <c r="K257" s="4"/>
      <c r="L257" s="4"/>
      <c r="M257" s="4"/>
      <c r="N257" s="290"/>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row>
    <row r="258" spans="1:80" x14ac:dyDescent="0.25">
      <c r="A258" s="4"/>
      <c r="B258" s="4"/>
      <c r="C258" s="17"/>
      <c r="D258" s="17"/>
      <c r="E258" s="17"/>
      <c r="F258" s="17"/>
      <c r="G258" s="4"/>
      <c r="H258" s="4"/>
      <c r="I258" s="4"/>
      <c r="J258" s="4"/>
      <c r="K258" s="4"/>
      <c r="L258" s="4"/>
      <c r="M258" s="4"/>
      <c r="N258" s="290"/>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row>
    <row r="259" spans="1:80" x14ac:dyDescent="0.25">
      <c r="A259" s="4"/>
      <c r="B259" s="4"/>
      <c r="C259" s="17"/>
      <c r="D259" s="17"/>
      <c r="E259" s="17"/>
      <c r="F259" s="17"/>
      <c r="G259" s="4"/>
      <c r="H259" s="4"/>
      <c r="I259" s="4"/>
      <c r="J259" s="4"/>
      <c r="K259" s="4"/>
      <c r="L259" s="4"/>
      <c r="M259" s="4"/>
      <c r="N259" s="290"/>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row>
    <row r="260" spans="1:80" x14ac:dyDescent="0.25">
      <c r="A260" s="4"/>
      <c r="B260" s="4"/>
      <c r="C260" s="17"/>
      <c r="D260" s="17"/>
      <c r="E260" s="17"/>
      <c r="F260" s="17"/>
      <c r="G260" s="4"/>
      <c r="H260" s="4"/>
      <c r="I260" s="4"/>
      <c r="J260" s="4"/>
      <c r="K260" s="4"/>
      <c r="L260" s="4"/>
      <c r="M260" s="4"/>
      <c r="N260" s="290"/>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row>
    <row r="261" spans="1:80" x14ac:dyDescent="0.25">
      <c r="A261" s="4"/>
      <c r="B261" s="4"/>
      <c r="C261" s="17"/>
      <c r="D261" s="17"/>
      <c r="E261" s="17"/>
      <c r="F261" s="17"/>
      <c r="G261" s="4"/>
      <c r="H261" s="4"/>
      <c r="I261" s="4"/>
      <c r="J261" s="4"/>
      <c r="K261" s="4"/>
      <c r="L261" s="4"/>
      <c r="M261" s="4"/>
      <c r="N261" s="290"/>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row>
    <row r="262" spans="1:80" x14ac:dyDescent="0.25">
      <c r="A262" s="4"/>
      <c r="B262" s="4"/>
      <c r="C262" s="17"/>
      <c r="D262" s="17"/>
      <c r="E262" s="17"/>
      <c r="F262" s="17"/>
      <c r="G262" s="4"/>
      <c r="H262" s="4"/>
      <c r="I262" s="4"/>
      <c r="J262" s="4"/>
      <c r="K262" s="4"/>
      <c r="L262" s="4"/>
      <c r="M262" s="4"/>
      <c r="N262" s="290"/>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row>
    <row r="263" spans="1:80" x14ac:dyDescent="0.25">
      <c r="A263" s="4"/>
      <c r="B263" s="4"/>
      <c r="C263" s="17"/>
      <c r="D263" s="17"/>
      <c r="E263" s="17"/>
      <c r="F263" s="17"/>
      <c r="G263" s="4"/>
      <c r="H263" s="4"/>
      <c r="I263" s="4"/>
      <c r="J263" s="4"/>
      <c r="K263" s="4"/>
      <c r="L263" s="4"/>
      <c r="M263" s="4"/>
      <c r="N263" s="290"/>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row>
    <row r="264" spans="1:80" x14ac:dyDescent="0.25">
      <c r="A264" s="4"/>
      <c r="B264" s="4"/>
      <c r="C264" s="17"/>
      <c r="D264" s="17"/>
      <c r="E264" s="17"/>
      <c r="F264" s="17"/>
      <c r="G264" s="4"/>
      <c r="H264" s="4"/>
      <c r="I264" s="4"/>
      <c r="J264" s="4"/>
      <c r="K264" s="4"/>
      <c r="L264" s="4"/>
      <c r="M264" s="4"/>
      <c r="N264" s="290"/>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row>
    <row r="265" spans="1:80" x14ac:dyDescent="0.25">
      <c r="A265" s="4"/>
      <c r="B265" s="4"/>
      <c r="C265" s="17"/>
      <c r="D265" s="17"/>
      <c r="E265" s="17"/>
      <c r="F265" s="17"/>
      <c r="G265" s="4"/>
      <c r="H265" s="4"/>
      <c r="I265" s="4"/>
      <c r="J265" s="4"/>
      <c r="K265" s="4"/>
      <c r="L265" s="4"/>
      <c r="M265" s="4"/>
      <c r="N265" s="290"/>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row>
    <row r="266" spans="1:80" x14ac:dyDescent="0.25">
      <c r="A266" s="4"/>
      <c r="B266" s="4"/>
      <c r="C266" s="17"/>
      <c r="D266" s="17"/>
      <c r="E266" s="17"/>
      <c r="F266" s="17"/>
      <c r="G266" s="4"/>
      <c r="H266" s="4"/>
      <c r="I266" s="4"/>
      <c r="J266" s="4"/>
      <c r="K266" s="4"/>
      <c r="L266" s="4"/>
      <c r="M266" s="4"/>
      <c r="N266" s="290"/>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row>
    <row r="267" spans="1:80" x14ac:dyDescent="0.25">
      <c r="A267" s="4"/>
      <c r="B267" s="4"/>
      <c r="C267" s="17"/>
      <c r="D267" s="17"/>
      <c r="E267" s="17"/>
      <c r="F267" s="17"/>
      <c r="G267" s="4"/>
      <c r="H267" s="4"/>
      <c r="I267" s="4"/>
      <c r="J267" s="4"/>
      <c r="K267" s="4"/>
      <c r="L267" s="4"/>
      <c r="M267" s="4"/>
      <c r="N267" s="290"/>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row>
    <row r="268" spans="1:80" x14ac:dyDescent="0.25">
      <c r="A268" s="4"/>
      <c r="B268" s="4"/>
      <c r="C268" s="17"/>
      <c r="D268" s="17"/>
      <c r="E268" s="17"/>
      <c r="F268" s="17"/>
      <c r="G268" s="4"/>
      <c r="H268" s="4"/>
      <c r="I268" s="4"/>
      <c r="J268" s="4"/>
      <c r="K268" s="4"/>
      <c r="L268" s="4"/>
      <c r="M268" s="4"/>
      <c r="N268" s="290"/>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row>
    <row r="269" spans="1:80" x14ac:dyDescent="0.25">
      <c r="A269" s="4"/>
      <c r="B269" s="4"/>
      <c r="C269" s="17"/>
      <c r="D269" s="17"/>
      <c r="E269" s="17"/>
      <c r="F269" s="17"/>
      <c r="G269" s="4"/>
      <c r="H269" s="4"/>
      <c r="I269" s="4"/>
      <c r="J269" s="4"/>
      <c r="K269" s="4"/>
      <c r="L269" s="4"/>
      <c r="M269" s="4"/>
      <c r="N269" s="290"/>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row>
    <row r="270" spans="1:80" x14ac:dyDescent="0.25">
      <c r="A270" s="4"/>
      <c r="B270" s="4"/>
      <c r="C270" s="17"/>
      <c r="D270" s="17"/>
      <c r="E270" s="17"/>
      <c r="F270" s="17"/>
      <c r="G270" s="4"/>
      <c r="H270" s="4"/>
      <c r="I270" s="4"/>
      <c r="J270" s="4"/>
      <c r="K270" s="4"/>
      <c r="L270" s="4"/>
      <c r="M270" s="4"/>
      <c r="N270" s="290"/>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row>
    <row r="271" spans="1:80" x14ac:dyDescent="0.25">
      <c r="A271" s="4"/>
      <c r="B271" s="4"/>
      <c r="C271" s="17"/>
      <c r="D271" s="17"/>
      <c r="E271" s="17"/>
      <c r="F271" s="17"/>
      <c r="G271" s="4"/>
      <c r="H271" s="4"/>
      <c r="I271" s="4"/>
      <c r="J271" s="4"/>
      <c r="K271" s="4"/>
      <c r="L271" s="4"/>
      <c r="M271" s="4"/>
      <c r="N271" s="290"/>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row>
    <row r="272" spans="1:80" x14ac:dyDescent="0.25">
      <c r="A272" s="4"/>
      <c r="B272" s="4"/>
      <c r="C272" s="17"/>
      <c r="D272" s="17"/>
      <c r="E272" s="17"/>
      <c r="F272" s="17"/>
      <c r="G272" s="4"/>
      <c r="H272" s="4"/>
      <c r="I272" s="4"/>
      <c r="J272" s="4"/>
      <c r="K272" s="4"/>
      <c r="L272" s="4"/>
      <c r="M272" s="4"/>
      <c r="N272" s="290"/>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row>
    <row r="273" spans="1:80" x14ac:dyDescent="0.25">
      <c r="A273" s="4"/>
      <c r="B273" s="4"/>
      <c r="C273" s="17"/>
      <c r="D273" s="17"/>
      <c r="E273" s="17"/>
      <c r="F273" s="17"/>
      <c r="G273" s="4"/>
      <c r="H273" s="4"/>
      <c r="I273" s="4"/>
      <c r="J273" s="4"/>
      <c r="K273" s="4"/>
      <c r="L273" s="4"/>
      <c r="M273" s="4"/>
      <c r="N273" s="290"/>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row>
    <row r="274" spans="1:80" x14ac:dyDescent="0.25">
      <c r="A274" s="4"/>
      <c r="B274" s="4"/>
      <c r="C274" s="17"/>
      <c r="D274" s="17"/>
      <c r="E274" s="17"/>
      <c r="F274" s="17"/>
      <c r="G274" s="4"/>
      <c r="H274" s="4"/>
      <c r="I274" s="4"/>
      <c r="J274" s="4"/>
      <c r="K274" s="4"/>
      <c r="L274" s="4"/>
      <c r="M274" s="4"/>
      <c r="N274" s="290"/>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row>
    <row r="275" spans="1:80" x14ac:dyDescent="0.25">
      <c r="A275" s="4"/>
      <c r="B275" s="4"/>
      <c r="C275" s="17"/>
      <c r="D275" s="17"/>
      <c r="E275" s="17"/>
      <c r="F275" s="17"/>
      <c r="G275" s="4"/>
      <c r="H275" s="4"/>
      <c r="I275" s="4"/>
      <c r="J275" s="4"/>
      <c r="K275" s="4"/>
      <c r="L275" s="4"/>
      <c r="M275" s="4"/>
      <c r="N275" s="290"/>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row>
    <row r="276" spans="1:80" x14ac:dyDescent="0.25">
      <c r="A276" s="4"/>
      <c r="B276" s="4"/>
      <c r="C276" s="17"/>
      <c r="D276" s="17"/>
      <c r="E276" s="17"/>
      <c r="F276" s="17"/>
      <c r="G276" s="4"/>
      <c r="H276" s="4"/>
      <c r="I276" s="4"/>
      <c r="J276" s="4"/>
      <c r="K276" s="4"/>
      <c r="L276" s="4"/>
      <c r="M276" s="4"/>
      <c r="N276" s="290"/>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row>
    <row r="277" spans="1:80" x14ac:dyDescent="0.25">
      <c r="A277" s="4"/>
      <c r="B277" s="4"/>
      <c r="C277" s="17"/>
      <c r="D277" s="17"/>
      <c r="E277" s="17"/>
      <c r="F277" s="17"/>
      <c r="G277" s="4"/>
      <c r="H277" s="4"/>
      <c r="I277" s="4"/>
      <c r="J277" s="4"/>
      <c r="K277" s="4"/>
      <c r="L277" s="4"/>
      <c r="M277" s="4"/>
      <c r="N277" s="290"/>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row>
    <row r="278" spans="1:80" x14ac:dyDescent="0.25">
      <c r="A278" s="4"/>
      <c r="B278" s="4"/>
      <c r="C278" s="17"/>
      <c r="D278" s="17"/>
      <c r="E278" s="17"/>
      <c r="F278" s="17"/>
      <c r="G278" s="4"/>
      <c r="H278" s="4"/>
      <c r="I278" s="4"/>
      <c r="J278" s="4"/>
      <c r="K278" s="4"/>
      <c r="L278" s="4"/>
      <c r="M278" s="4"/>
      <c r="N278" s="290"/>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row>
    <row r="279" spans="1:80" x14ac:dyDescent="0.25">
      <c r="A279" s="4"/>
      <c r="B279" s="4"/>
      <c r="C279" s="17"/>
      <c r="D279" s="17"/>
      <c r="E279" s="17"/>
      <c r="F279" s="17"/>
      <c r="G279" s="4"/>
      <c r="H279" s="4"/>
      <c r="I279" s="4"/>
      <c r="J279" s="4"/>
      <c r="K279" s="4"/>
      <c r="L279" s="4"/>
      <c r="M279" s="4"/>
      <c r="N279" s="290"/>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row>
    <row r="280" spans="1:80" x14ac:dyDescent="0.25">
      <c r="A280" s="4"/>
      <c r="B280" s="4"/>
      <c r="C280" s="17"/>
      <c r="D280" s="17"/>
      <c r="E280" s="17"/>
      <c r="F280" s="17"/>
      <c r="G280" s="4"/>
      <c r="H280" s="4"/>
      <c r="I280" s="4"/>
      <c r="J280" s="4"/>
      <c r="K280" s="4"/>
      <c r="L280" s="4"/>
      <c r="M280" s="4"/>
      <c r="N280" s="290"/>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row>
    <row r="281" spans="1:80" x14ac:dyDescent="0.25">
      <c r="A281" s="4"/>
      <c r="B281" s="4"/>
      <c r="C281" s="17"/>
      <c r="D281" s="17"/>
      <c r="E281" s="17"/>
      <c r="F281" s="17"/>
      <c r="G281" s="4"/>
      <c r="H281" s="4"/>
      <c r="I281" s="4"/>
      <c r="J281" s="4"/>
      <c r="K281" s="4"/>
      <c r="L281" s="4"/>
      <c r="M281" s="4"/>
      <c r="N281" s="290"/>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row>
    <row r="282" spans="1:80" x14ac:dyDescent="0.25">
      <c r="A282" s="4"/>
      <c r="B282" s="4"/>
      <c r="C282" s="17"/>
      <c r="D282" s="17"/>
      <c r="E282" s="17"/>
      <c r="F282" s="17"/>
      <c r="G282" s="4"/>
      <c r="H282" s="4"/>
      <c r="I282" s="4"/>
      <c r="J282" s="4"/>
      <c r="K282" s="4"/>
      <c r="L282" s="4"/>
      <c r="M282" s="4"/>
      <c r="N282" s="290"/>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row>
    <row r="283" spans="1:80" x14ac:dyDescent="0.25">
      <c r="A283" s="4"/>
      <c r="B283" s="4"/>
      <c r="C283" s="17"/>
      <c r="D283" s="17"/>
      <c r="E283" s="17"/>
      <c r="F283" s="17"/>
      <c r="G283" s="4"/>
      <c r="H283" s="4"/>
      <c r="I283" s="4"/>
      <c r="J283" s="4"/>
      <c r="K283" s="4"/>
      <c r="L283" s="4"/>
      <c r="M283" s="4"/>
      <c r="N283" s="290"/>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row>
    <row r="284" spans="1:80" x14ac:dyDescent="0.25">
      <c r="A284" s="4"/>
      <c r="B284" s="4"/>
      <c r="C284" s="17"/>
      <c r="D284" s="17"/>
      <c r="E284" s="17"/>
      <c r="F284" s="17"/>
      <c r="G284" s="4"/>
      <c r="H284" s="4"/>
      <c r="I284" s="4"/>
      <c r="J284" s="4"/>
      <c r="K284" s="4"/>
      <c r="L284" s="4"/>
      <c r="M284" s="4"/>
      <c r="N284" s="290"/>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row>
    <row r="285" spans="1:80" x14ac:dyDescent="0.25">
      <c r="A285" s="4"/>
      <c r="B285" s="4"/>
      <c r="C285" s="17"/>
      <c r="D285" s="17"/>
      <c r="E285" s="17"/>
      <c r="F285" s="17"/>
      <c r="G285" s="4"/>
      <c r="H285" s="4"/>
      <c r="I285" s="4"/>
      <c r="J285" s="4"/>
      <c r="K285" s="4"/>
      <c r="L285" s="4"/>
      <c r="M285" s="4"/>
      <c r="N285" s="290"/>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row>
    <row r="286" spans="1:80" x14ac:dyDescent="0.25">
      <c r="A286" s="4"/>
      <c r="B286" s="4"/>
      <c r="C286" s="17"/>
      <c r="D286" s="17"/>
      <c r="E286" s="17"/>
      <c r="F286" s="17"/>
      <c r="G286" s="4"/>
      <c r="H286" s="4"/>
      <c r="I286" s="4"/>
      <c r="J286" s="4"/>
      <c r="K286" s="4"/>
      <c r="L286" s="4"/>
      <c r="M286" s="4"/>
      <c r="N286" s="290"/>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row>
    <row r="287" spans="1:80" x14ac:dyDescent="0.25">
      <c r="A287" s="4"/>
      <c r="B287" s="4"/>
      <c r="C287" s="17"/>
      <c r="D287" s="17"/>
      <c r="E287" s="17"/>
      <c r="F287" s="17"/>
      <c r="G287" s="4"/>
      <c r="H287" s="4"/>
      <c r="I287" s="4"/>
      <c r="J287" s="4"/>
      <c r="K287" s="4"/>
      <c r="L287" s="4"/>
      <c r="M287" s="4"/>
      <c r="N287" s="290"/>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row>
    <row r="288" spans="1:80" x14ac:dyDescent="0.25">
      <c r="A288" s="4"/>
      <c r="B288" s="4"/>
      <c r="C288" s="17"/>
      <c r="D288" s="17"/>
      <c r="E288" s="17"/>
      <c r="F288" s="17"/>
      <c r="G288" s="4"/>
      <c r="H288" s="4"/>
      <c r="I288" s="4"/>
      <c r="J288" s="4"/>
      <c r="K288" s="4"/>
      <c r="L288" s="4"/>
      <c r="M288" s="4"/>
      <c r="N288" s="290"/>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row>
    <row r="289" spans="1:80" x14ac:dyDescent="0.25">
      <c r="A289" s="4"/>
      <c r="B289" s="4"/>
      <c r="C289" s="17"/>
      <c r="D289" s="17"/>
      <c r="E289" s="17"/>
      <c r="F289" s="17"/>
      <c r="G289" s="4"/>
      <c r="H289" s="4"/>
      <c r="I289" s="4"/>
      <c r="J289" s="4"/>
      <c r="K289" s="4"/>
      <c r="L289" s="4"/>
      <c r="M289" s="4"/>
      <c r="N289" s="290"/>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row>
    <row r="290" spans="1:80" x14ac:dyDescent="0.25">
      <c r="A290" s="4"/>
      <c r="B290" s="4"/>
      <c r="C290" s="17"/>
      <c r="D290" s="17"/>
      <c r="E290" s="17"/>
      <c r="F290" s="17"/>
      <c r="G290" s="4"/>
      <c r="H290" s="4"/>
      <c r="I290" s="4"/>
      <c r="J290" s="4"/>
      <c r="K290" s="4"/>
      <c r="L290" s="4"/>
      <c r="M290" s="4"/>
      <c r="N290" s="290"/>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row>
    <row r="291" spans="1:80" x14ac:dyDescent="0.25">
      <c r="A291" s="4"/>
      <c r="B291" s="4"/>
      <c r="C291" s="17"/>
      <c r="D291" s="17"/>
      <c r="E291" s="17"/>
      <c r="F291" s="17"/>
      <c r="G291" s="4"/>
      <c r="H291" s="4"/>
      <c r="I291" s="4"/>
      <c r="J291" s="4"/>
      <c r="K291" s="4"/>
      <c r="L291" s="4"/>
      <c r="M291" s="4"/>
      <c r="N291" s="290"/>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row>
    <row r="292" spans="1:80" x14ac:dyDescent="0.25">
      <c r="A292" s="4"/>
      <c r="B292" s="4"/>
      <c r="C292" s="17"/>
      <c r="D292" s="17"/>
      <c r="E292" s="17"/>
      <c r="F292" s="17"/>
      <c r="G292" s="4"/>
      <c r="H292" s="4"/>
      <c r="I292" s="4"/>
      <c r="J292" s="4"/>
      <c r="K292" s="4"/>
      <c r="L292" s="4"/>
      <c r="M292" s="4"/>
      <c r="N292" s="290"/>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row>
    <row r="293" spans="1:80" x14ac:dyDescent="0.25">
      <c r="A293" s="4"/>
      <c r="B293" s="4"/>
      <c r="C293" s="17"/>
      <c r="D293" s="17"/>
      <c r="E293" s="17"/>
      <c r="F293" s="17"/>
      <c r="G293" s="4"/>
      <c r="H293" s="4"/>
      <c r="I293" s="4"/>
      <c r="J293" s="4"/>
      <c r="K293" s="4"/>
      <c r="L293" s="4"/>
      <c r="M293" s="4"/>
      <c r="N293" s="290"/>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row>
    <row r="294" spans="1:80" x14ac:dyDescent="0.25">
      <c r="A294" s="4"/>
      <c r="B294" s="4"/>
      <c r="C294" s="17"/>
      <c r="D294" s="17"/>
      <c r="E294" s="17"/>
      <c r="F294" s="17"/>
      <c r="G294" s="4"/>
      <c r="H294" s="4"/>
      <c r="I294" s="4"/>
      <c r="J294" s="4"/>
      <c r="K294" s="4"/>
      <c r="L294" s="4"/>
      <c r="M294" s="4"/>
      <c r="N294" s="290"/>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row>
    <row r="295" spans="1:80" x14ac:dyDescent="0.25">
      <c r="A295" s="4"/>
      <c r="B295" s="4"/>
      <c r="C295" s="17"/>
      <c r="D295" s="17"/>
      <c r="E295" s="17"/>
      <c r="F295" s="17"/>
      <c r="G295" s="4"/>
      <c r="H295" s="4"/>
      <c r="I295" s="4"/>
      <c r="J295" s="4"/>
      <c r="K295" s="4"/>
      <c r="L295" s="4"/>
      <c r="M295" s="4"/>
      <c r="N295" s="290"/>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row>
    <row r="296" spans="1:80" x14ac:dyDescent="0.25">
      <c r="A296" s="4"/>
      <c r="B296" s="4"/>
      <c r="C296" s="17"/>
      <c r="D296" s="17"/>
      <c r="E296" s="17"/>
      <c r="F296" s="17"/>
      <c r="G296" s="4"/>
      <c r="H296" s="4"/>
      <c r="I296" s="4"/>
      <c r="J296" s="4"/>
      <c r="K296" s="4"/>
      <c r="L296" s="4"/>
      <c r="M296" s="4"/>
      <c r="N296" s="290"/>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row>
    <row r="297" spans="1:80" x14ac:dyDescent="0.25">
      <c r="A297" s="4"/>
      <c r="B297" s="4"/>
      <c r="C297" s="17"/>
      <c r="D297" s="17"/>
      <c r="E297" s="17"/>
      <c r="F297" s="17"/>
      <c r="G297" s="4"/>
      <c r="H297" s="4"/>
      <c r="I297" s="4"/>
      <c r="J297" s="4"/>
      <c r="K297" s="4"/>
      <c r="L297" s="4"/>
      <c r="M297" s="4"/>
      <c r="N297" s="290"/>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row>
    <row r="298" spans="1:80" x14ac:dyDescent="0.25">
      <c r="A298" s="4"/>
      <c r="B298" s="4"/>
      <c r="C298" s="17"/>
      <c r="D298" s="17"/>
      <c r="E298" s="17"/>
      <c r="F298" s="17"/>
      <c r="G298" s="4"/>
      <c r="H298" s="4"/>
      <c r="I298" s="4"/>
      <c r="J298" s="4"/>
      <c r="K298" s="4"/>
      <c r="L298" s="4"/>
      <c r="M298" s="4"/>
      <c r="N298" s="290"/>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row>
    <row r="299" spans="1:80" x14ac:dyDescent="0.25">
      <c r="A299" s="4"/>
      <c r="B299" s="4"/>
      <c r="C299" s="17"/>
      <c r="D299" s="17"/>
      <c r="E299" s="17"/>
      <c r="F299" s="17"/>
      <c r="G299" s="4"/>
      <c r="H299" s="4"/>
      <c r="I299" s="4"/>
      <c r="J299" s="4"/>
      <c r="K299" s="4"/>
      <c r="L299" s="4"/>
      <c r="M299" s="4"/>
      <c r="N299" s="290"/>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row>
    <row r="300" spans="1:80" x14ac:dyDescent="0.25">
      <c r="A300" s="4"/>
      <c r="B300" s="4"/>
      <c r="C300" s="17"/>
      <c r="D300" s="17"/>
      <c r="E300" s="17"/>
      <c r="F300" s="17"/>
      <c r="G300" s="4"/>
      <c r="H300" s="4"/>
      <c r="I300" s="4"/>
      <c r="J300" s="4"/>
      <c r="K300" s="4"/>
      <c r="L300" s="4"/>
      <c r="M300" s="4"/>
      <c r="N300" s="290"/>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row>
    <row r="301" spans="1:80" x14ac:dyDescent="0.25">
      <c r="A301" s="4"/>
      <c r="B301" s="4"/>
      <c r="C301" s="17"/>
      <c r="D301" s="17"/>
      <c r="E301" s="17"/>
      <c r="F301" s="17"/>
      <c r="G301" s="4"/>
      <c r="H301" s="4"/>
      <c r="I301" s="4"/>
      <c r="J301" s="4"/>
      <c r="K301" s="4"/>
      <c r="L301" s="4"/>
      <c r="M301" s="4"/>
      <c r="N301" s="290"/>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row>
    <row r="302" spans="1:80" x14ac:dyDescent="0.25">
      <c r="A302" s="4"/>
      <c r="B302" s="4"/>
      <c r="C302" s="17"/>
      <c r="D302" s="17"/>
      <c r="E302" s="17"/>
      <c r="F302" s="17"/>
      <c r="G302" s="4"/>
      <c r="H302" s="4"/>
      <c r="I302" s="4"/>
      <c r="J302" s="4"/>
      <c r="K302" s="4"/>
      <c r="L302" s="4"/>
      <c r="M302" s="4"/>
      <c r="N302" s="290"/>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row>
    <row r="303" spans="1:80" x14ac:dyDescent="0.25">
      <c r="A303" s="4"/>
      <c r="B303" s="4"/>
      <c r="C303" s="17"/>
      <c r="D303" s="17"/>
      <c r="E303" s="17"/>
      <c r="F303" s="17"/>
      <c r="G303" s="4"/>
      <c r="H303" s="4"/>
      <c r="I303" s="4"/>
      <c r="J303" s="4"/>
      <c r="K303" s="4"/>
      <c r="L303" s="4"/>
      <c r="M303" s="4"/>
      <c r="N303" s="290"/>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row>
    <row r="304" spans="1:80" x14ac:dyDescent="0.25">
      <c r="A304" s="4"/>
      <c r="B304" s="4"/>
      <c r="C304" s="17"/>
      <c r="D304" s="17"/>
      <c r="E304" s="17"/>
      <c r="F304" s="17"/>
      <c r="G304" s="4"/>
      <c r="H304" s="4"/>
      <c r="I304" s="4"/>
      <c r="J304" s="4"/>
      <c r="K304" s="4"/>
      <c r="L304" s="4"/>
      <c r="M304" s="4"/>
      <c r="N304" s="290"/>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row>
    <row r="305" spans="1:80" x14ac:dyDescent="0.25">
      <c r="A305" s="4"/>
      <c r="B305" s="4"/>
      <c r="C305" s="17"/>
      <c r="D305" s="17"/>
      <c r="E305" s="17"/>
      <c r="F305" s="17"/>
      <c r="G305" s="4"/>
      <c r="H305" s="4"/>
      <c r="I305" s="4"/>
      <c r="J305" s="4"/>
      <c r="K305" s="4"/>
      <c r="L305" s="4"/>
      <c r="M305" s="4"/>
      <c r="N305" s="290"/>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row>
    <row r="306" spans="1:80" x14ac:dyDescent="0.25">
      <c r="A306" s="4"/>
      <c r="B306" s="4"/>
      <c r="C306" s="17"/>
      <c r="D306" s="17"/>
      <c r="E306" s="17"/>
      <c r="F306" s="17"/>
      <c r="G306" s="4"/>
      <c r="H306" s="4"/>
      <c r="I306" s="4"/>
      <c r="J306" s="4"/>
      <c r="K306" s="4"/>
      <c r="L306" s="4"/>
      <c r="M306" s="4"/>
      <c r="N306" s="290"/>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row>
    <row r="307" spans="1:80" x14ac:dyDescent="0.25">
      <c r="A307" s="4"/>
      <c r="B307" s="4"/>
      <c r="C307" s="17"/>
      <c r="D307" s="17"/>
      <c r="E307" s="17"/>
      <c r="F307" s="17"/>
      <c r="G307" s="4"/>
      <c r="H307" s="4"/>
      <c r="I307" s="4"/>
      <c r="J307" s="4"/>
      <c r="K307" s="4"/>
      <c r="L307" s="4"/>
      <c r="M307" s="4"/>
      <c r="N307" s="290"/>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row>
    <row r="308" spans="1:80" x14ac:dyDescent="0.25">
      <c r="A308" s="4"/>
      <c r="B308" s="4"/>
      <c r="C308" s="17"/>
      <c r="D308" s="17"/>
      <c r="E308" s="17"/>
      <c r="F308" s="17"/>
      <c r="G308" s="4"/>
      <c r="H308" s="4"/>
      <c r="I308" s="4"/>
      <c r="J308" s="4"/>
      <c r="K308" s="4"/>
      <c r="L308" s="4"/>
      <c r="M308" s="4"/>
      <c r="N308" s="290"/>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row>
    <row r="309" spans="1:80" x14ac:dyDescent="0.25">
      <c r="A309" s="4"/>
      <c r="B309" s="4"/>
      <c r="C309" s="17"/>
      <c r="D309" s="17"/>
      <c r="E309" s="17"/>
      <c r="F309" s="17"/>
      <c r="G309" s="4"/>
      <c r="H309" s="4"/>
      <c r="I309" s="4"/>
      <c r="J309" s="4"/>
      <c r="K309" s="4"/>
      <c r="L309" s="4"/>
      <c r="M309" s="4"/>
      <c r="N309" s="290"/>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row>
    <row r="310" spans="1:80" x14ac:dyDescent="0.25">
      <c r="A310" s="4"/>
      <c r="B310" s="4"/>
      <c r="C310" s="17"/>
      <c r="D310" s="17"/>
      <c r="E310" s="17"/>
      <c r="F310" s="17"/>
      <c r="G310" s="4"/>
      <c r="H310" s="4"/>
      <c r="I310" s="4"/>
      <c r="J310" s="4"/>
      <c r="K310" s="4"/>
      <c r="L310" s="4"/>
      <c r="M310" s="4"/>
      <c r="N310" s="290"/>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row>
    <row r="311" spans="1:80" x14ac:dyDescent="0.25">
      <c r="A311" s="4"/>
      <c r="B311" s="4"/>
      <c r="C311" s="17"/>
      <c r="D311" s="17"/>
      <c r="E311" s="17"/>
      <c r="F311" s="17"/>
      <c r="G311" s="4"/>
      <c r="H311" s="4"/>
      <c r="I311" s="4"/>
      <c r="J311" s="4"/>
      <c r="K311" s="4"/>
      <c r="L311" s="4"/>
      <c r="M311" s="4"/>
      <c r="N311" s="290"/>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row>
    <row r="312" spans="1:80" x14ac:dyDescent="0.25">
      <c r="A312" s="4"/>
      <c r="B312" s="4"/>
      <c r="C312" s="17"/>
      <c r="D312" s="17"/>
      <c r="E312" s="17"/>
      <c r="F312" s="17"/>
      <c r="G312" s="4"/>
      <c r="H312" s="4"/>
      <c r="I312" s="4"/>
      <c r="J312" s="4"/>
      <c r="K312" s="4"/>
      <c r="L312" s="4"/>
      <c r="M312" s="4"/>
      <c r="N312" s="290"/>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row>
    <row r="313" spans="1:80" x14ac:dyDescent="0.25">
      <c r="A313" s="4"/>
      <c r="B313" s="4"/>
      <c r="C313" s="17"/>
      <c r="D313" s="17"/>
      <c r="E313" s="17"/>
      <c r="F313" s="17"/>
      <c r="G313" s="4"/>
      <c r="H313" s="4"/>
      <c r="I313" s="4"/>
      <c r="J313" s="4"/>
      <c r="K313" s="4"/>
      <c r="L313" s="4"/>
      <c r="M313" s="4"/>
      <c r="N313" s="290"/>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row>
    <row r="314" spans="1:80" x14ac:dyDescent="0.25">
      <c r="A314" s="4"/>
      <c r="B314" s="4"/>
      <c r="C314" s="17"/>
      <c r="D314" s="17"/>
      <c r="E314" s="17"/>
      <c r="F314" s="17"/>
      <c r="G314" s="4"/>
      <c r="H314" s="4"/>
      <c r="I314" s="4"/>
      <c r="J314" s="4"/>
      <c r="K314" s="4"/>
      <c r="L314" s="4"/>
      <c r="M314" s="4"/>
      <c r="N314" s="290"/>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row>
  </sheetData>
  <mergeCells count="35">
    <mergeCell ref="C9:L9"/>
    <mergeCell ref="C36:C41"/>
    <mergeCell ref="C20:C26"/>
    <mergeCell ref="C14:C19"/>
    <mergeCell ref="D14:D19"/>
    <mergeCell ref="D20:D26"/>
    <mergeCell ref="D36:D41"/>
    <mergeCell ref="B2:L2"/>
    <mergeCell ref="B3:L3"/>
    <mergeCell ref="B4:L4"/>
    <mergeCell ref="C7:L7"/>
    <mergeCell ref="C8:L8"/>
    <mergeCell ref="J12:J13"/>
    <mergeCell ref="D42:D49"/>
    <mergeCell ref="B55:L55"/>
    <mergeCell ref="C34:C35"/>
    <mergeCell ref="K12:L12"/>
    <mergeCell ref="H11:H13"/>
    <mergeCell ref="C42:C49"/>
    <mergeCell ref="B56:L56"/>
    <mergeCell ref="B11:B13"/>
    <mergeCell ref="C11:C13"/>
    <mergeCell ref="D11:D13"/>
    <mergeCell ref="E11:F13"/>
    <mergeCell ref="G11:G13"/>
    <mergeCell ref="B14:B19"/>
    <mergeCell ref="B20:B26"/>
    <mergeCell ref="B36:B41"/>
    <mergeCell ref="B54:L54"/>
    <mergeCell ref="B27:B29"/>
    <mergeCell ref="C27:C29"/>
    <mergeCell ref="D27:D29"/>
    <mergeCell ref="B42:B49"/>
    <mergeCell ref="I11:I12"/>
    <mergeCell ref="J11:L11"/>
  </mergeCells>
  <printOptions horizontalCentered="1"/>
  <pageMargins left="0.19685039370078741" right="0.19685039370078741" top="0.59055118110236227" bottom="0.59055118110236227" header="0.31496062992125984" footer="0.31496062992125984"/>
  <pageSetup paperSize="5" scale="79" fitToHeight="0" orientation="landscape" r:id="rId1"/>
  <headerFooter>
    <oddFooter>&amp;F&amp;RPágina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22</vt:i4>
      </vt:variant>
    </vt:vector>
  </HeadingPairs>
  <TitlesOfParts>
    <vt:vector size="34" baseType="lpstr">
      <vt:lpstr>1. DDN</vt:lpstr>
      <vt:lpstr>2. DAIG</vt:lpstr>
      <vt:lpstr>3. DUAI</vt:lpstr>
      <vt:lpstr>4. DRCC</vt:lpstr>
      <vt:lpstr>5. DCC</vt:lpstr>
      <vt:lpstr>6. DPD</vt:lpstr>
      <vt:lpstr>7.FENC</vt:lpstr>
      <vt:lpstr>8. DDRR</vt:lpstr>
      <vt:lpstr>9. DTI</vt:lpstr>
      <vt:lpstr>10. DC</vt:lpstr>
      <vt:lpstr>11. DJ</vt:lpstr>
      <vt:lpstr>12. DAF</vt:lpstr>
      <vt:lpstr>'1. DDN'!Área_de_impresión</vt:lpstr>
      <vt:lpstr>'10. DC'!Área_de_impresión</vt:lpstr>
      <vt:lpstr>'11. DJ'!Área_de_impresión</vt:lpstr>
      <vt:lpstr>'12. DAF'!Área_de_impresión</vt:lpstr>
      <vt:lpstr>'2. DAIG'!Área_de_impresión</vt:lpstr>
      <vt:lpstr>'3. DUAI'!Área_de_impresión</vt:lpstr>
      <vt:lpstr>'4. DRCC'!Área_de_impresión</vt:lpstr>
      <vt:lpstr>'5. DCC'!Área_de_impresión</vt:lpstr>
      <vt:lpstr>'6. DPD'!Área_de_impresión</vt:lpstr>
      <vt:lpstr>'8. DDRR'!Área_de_impresión</vt:lpstr>
      <vt:lpstr>'9. DTI'!Área_de_impresión</vt:lpstr>
      <vt:lpstr>'1. DDN'!Títulos_a_imprimir</vt:lpstr>
      <vt:lpstr>'10. DC'!Títulos_a_imprimir</vt:lpstr>
      <vt:lpstr>'11. DJ'!Títulos_a_imprimir</vt:lpstr>
      <vt:lpstr>'12. DAF'!Títulos_a_imprimir</vt:lpstr>
      <vt:lpstr>'2. DAIG'!Títulos_a_imprimir</vt:lpstr>
      <vt:lpstr>'3. DUAI'!Títulos_a_imprimir</vt:lpstr>
      <vt:lpstr>'4. DRCC'!Títulos_a_imprimir</vt:lpstr>
      <vt:lpstr>'5. DCC'!Títulos_a_imprimir</vt:lpstr>
      <vt:lpstr>'6. DPD'!Títulos_a_imprimir</vt:lpstr>
      <vt:lpstr>'8. DDRR'!Títulos_a_imprimir</vt:lpstr>
      <vt:lpstr>'9. DTI'!Títulos_a_imprimir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Maria Holguin</dc:creator>
  <cp:lastModifiedBy>Edita Maria Holguin</cp:lastModifiedBy>
  <cp:lastPrinted>2018-04-25T14:43:43Z</cp:lastPrinted>
  <dcterms:created xsi:type="dcterms:W3CDTF">2017-11-20T13:35:40Z</dcterms:created>
  <dcterms:modified xsi:type="dcterms:W3CDTF">2018-08-03T19:29:54Z</dcterms:modified>
</cp:coreProperties>
</file>