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wserver\Deparment\OFICINA_LIBRE_ACCESO_INFORMACION\FINANZAS\RELACION DE INGRESOS Y EGRESOS\Año 2018\"/>
    </mc:Choice>
  </mc:AlternateContent>
  <bookViews>
    <workbookView xWindow="240" yWindow="60" windowWidth="20115" windowHeight="8010" activeTab="1"/>
  </bookViews>
  <sheets>
    <sheet name="MARZO 2018" sheetId="3" r:id="rId1"/>
    <sheet name="MAYO 2018" sheetId="2" r:id="rId2"/>
  </sheets>
  <definedNames>
    <definedName name="_xlnm.Print_Area" localSheetId="0">'MARZO 2018'!$A$1:$G$27</definedName>
    <definedName name="_xlnm.Print_Area" localSheetId="1">'MAYO 2018'!$A$1:$G$31</definedName>
  </definedNames>
  <calcPr calcId="152511"/>
</workbook>
</file>

<file path=xl/calcChain.xml><?xml version="1.0" encoding="utf-8"?>
<calcChain xmlns="http://schemas.openxmlformats.org/spreadsheetml/2006/main">
  <c r="G13" i="3" l="1"/>
  <c r="G14" i="3" s="1"/>
  <c r="G15" i="3" s="1"/>
  <c r="G16" i="3" s="1"/>
  <c r="G17" i="3" s="1"/>
  <c r="G18" i="3" s="1"/>
  <c r="G19" i="3" s="1"/>
  <c r="G20" i="3" s="1"/>
  <c r="G21" i="3" s="1"/>
  <c r="G22" i="3" s="1"/>
  <c r="G23" i="3" s="1"/>
  <c r="G24" i="3" s="1"/>
  <c r="G25" i="3" s="1"/>
  <c r="G26" i="3" s="1"/>
  <c r="G27" i="3" s="1"/>
  <c r="G13" i="2" l="1"/>
  <c r="G14" i="2" s="1"/>
  <c r="G15" i="2" s="1"/>
  <c r="G16" i="2" l="1"/>
  <c r="G17" i="2" s="1"/>
  <c r="G18" i="2" s="1"/>
  <c r="G19" i="2" s="1"/>
  <c r="G20" i="2" s="1"/>
  <c r="G21" i="2" s="1"/>
  <c r="G22" i="2" s="1"/>
  <c r="G23" i="2" s="1"/>
  <c r="G24" i="2" s="1"/>
  <c r="G25" i="2" s="1"/>
  <c r="G26" i="2" s="1"/>
  <c r="G27" i="2" s="1"/>
  <c r="G28" i="2" s="1"/>
  <c r="G29" i="2" s="1"/>
  <c r="G30" i="2" s="1"/>
  <c r="G31" i="2" s="1"/>
  <c r="G32" i="2" s="1"/>
</calcChain>
</file>

<file path=xl/sharedStrings.xml><?xml version="1.0" encoding="utf-8"?>
<sst xmlns="http://schemas.openxmlformats.org/spreadsheetml/2006/main" count="82" uniqueCount="63">
  <si>
    <t>DIVISION DE CONTABILIDAD INTERNA</t>
  </si>
  <si>
    <t>MOVIMIENTOS CUENTA CORRIENTE ( GASTOS GLOBALES )</t>
  </si>
  <si>
    <t>CUENTA 0103900349</t>
  </si>
  <si>
    <t>BALANCE ANTERIOR</t>
  </si>
  <si>
    <t>CK</t>
  </si>
  <si>
    <t>FECHA</t>
  </si>
  <si>
    <t>BENEFICIARIO</t>
  </si>
  <si>
    <t>CONCEPTO</t>
  </si>
  <si>
    <t>DEBITO</t>
  </si>
  <si>
    <t>CREDITO</t>
  </si>
  <si>
    <t>BALANCE</t>
  </si>
  <si>
    <t>ARIANNE MABEL ROSARIO CEPEDA</t>
  </si>
  <si>
    <t>CAASD</t>
  </si>
  <si>
    <t>JOSE FRANCISCO CASTILLO PEÑA</t>
  </si>
  <si>
    <t>JOSE FRANCISCO TERRERO PEREZ</t>
  </si>
  <si>
    <t>LUIS EMILIO DE LA CRUZ</t>
  </si>
  <si>
    <t>COLECTOR DE IMPUESTOS INTERNOS</t>
  </si>
  <si>
    <t>PAGO DE RETENCIONES A SUPLIDORES POR CONCEPTO DEL 5% DEL ANTICIPO DEL ISR, CORRESPONDIENTE AL MES DE FEBRERO DE 2018</t>
  </si>
  <si>
    <t>FIORI, SRL</t>
  </si>
  <si>
    <t>COMPRA DE UNA CARPETA TIPO PORTAFOLIO SIN ZIP EN PIEL CON GRABADO DEL LOGO PARA USO DEL SR. CONTRALOR</t>
  </si>
  <si>
    <t>marzo 2018</t>
  </si>
  <si>
    <t>ALTAGRACIA CESAREA LARA CROSS</t>
  </si>
  <si>
    <t>CK SUJETO A LIQUIDACION PARA SER DISTRIBUIDO A DIRECTORES DE LA INSTITUCION PARA LA COMPRA DE REFRIGERIOS CORRESPONDIENTE AL MES DE MARZO DE 2018</t>
  </si>
  <si>
    <t>CONTRALORIA GENERAL DE LA REPUBLICA</t>
  </si>
  <si>
    <t>REPOSICION FONDO REPONIBLE (SEGUNDA REGULARIZACION 2018)</t>
  </si>
  <si>
    <t>PAGO DE VIATICOS A COLABORADORES DE TRANSPORTACION PORQUE ESTARA ACOMPAÑANDO AL PERSONAL DE LA DIRECCION DE AUDITORIAS ESPECIALES E INVESTIGACION A PUERTO PLATA LOS DIAS 21 Y 22/03/2018</t>
  </si>
  <si>
    <t>PAGO DE VIATICOS A COLABORADORES DE TRANSPORTACION PORQUE ESTARA ACOMPAÑANDO AL PERSONAL DE LA DIRECCION DE AUDITORIAS ESPECIALES E INVESTIGACION A BARAHONA Y SUS MUNICIPIOS LOS DIAS 14 Y 15/03/2018</t>
  </si>
  <si>
    <t>PAGO DE VIATICOS A COLABORADORES DE TRANSPORTACION PORQUE ESTARA ACOMPAÑANDO AL PERSONAL DE LA DIRECCION DE AUDITORIAS ESPECIALES E INVESTIGACION A MONTE CRISTI Y DAJABON LOS DIAS 06 Y 07/03/2018</t>
  </si>
  <si>
    <t>RUBEN SANCHEZ QUEZADA</t>
  </si>
  <si>
    <t>PAGO DE VIATICOS A COLABORADORES DE TRANSPORTACION PORQUE ESTARA ACOMPAÑANDO AL PERSONAL DE LA DIRECCION DE AUDITORIAS ESPECIALES E INVESTIGACION A SANCHEZ RAMIREZ Y SUS MUNICIPIOS LOS DIAS 07 Y 08/03/2018</t>
  </si>
  <si>
    <t>RESTAURANT CANTABRICO, SRL</t>
  </si>
  <si>
    <t>POR CONCEPTO DE SERVICIO DE ALMUERZO PARA LA REUNION DE TRABAJO CON PERSONAL DE LA INSTITUCION EL DIA 2 DE MARZO DE 2018</t>
  </si>
  <si>
    <t>CONSUMO DE AGUA POTABLE DE LA SEDE Y EL CENTRO DE CAPACITACION, CORRESPONDIENTE AL MES DE MARZO DE 2018</t>
  </si>
  <si>
    <t>AYUNTAMIENTO DEL DISTRITO NACIONAL</t>
  </si>
  <si>
    <t>SERVICIO DE RECOGIDA DE BASURA DEL CENTRO DE CAPACITACION DE LA CGR, CORRESPONDIENTE AL MES DE MARZO DE 2018</t>
  </si>
  <si>
    <t>FUNDACION VIDA SIN VIOLENCIA</t>
  </si>
  <si>
    <t>COMPRA SEIS (6) BOLETAS POR LA PARTICIPACION  EN LA CONFERENCIA MASCULINIDAD POSITIVA UN RETO PARA LA INTEGRACION FAMILIAR A CELEBRARSE EL 14 DE MARZO 2018 EN EL HOTEL OCCIDENTAL EMBAJADOR.</t>
  </si>
  <si>
    <t>REPOSICION DE FONDOS DE CAJA CHICA DE SERVICIOS GENERALES POR EL 60% DE SU FONDO TOTAL DESDE LOS RECIBOS NOS. 2450 AL 2479 POR UN VALOR DE RD$26,888.74</t>
  </si>
  <si>
    <t xml:space="preserve">BANCO DE RESERVAS DE LA R.D. </t>
  </si>
  <si>
    <t>COMISION POR MANEJO DE CUENTA</t>
  </si>
  <si>
    <t>PAGO IMPUESTO 0.015%</t>
  </si>
  <si>
    <t>MAYO 2018</t>
  </si>
  <si>
    <t>ANULADO</t>
  </si>
  <si>
    <t>ERROR DE IMPRESION</t>
  </si>
  <si>
    <t>EDEESTE</t>
  </si>
  <si>
    <t>PAGO DE MANO DE OBRA PARA LA INTERCONECCIONAL NUEVO TRANSFORMADOR COMO PARTE DE LA EJECUCION DEL PROCESO CGR-CP-03-2017 DE READECUACION Y REABILITACION DEL SISTEMA ELECTRICO DE LA INSTITUCION</t>
  </si>
  <si>
    <t>PARROQUIA SAN ANTONIO DE PADUA</t>
  </si>
  <si>
    <t>CONTRIBUCION POR LA CELEBRACION DE LA EUCARISTIA CON MOTIVO DEL 89 ANIVERSARIO DE LA INSTITUCION EL 03 DE MAYO DE 2018</t>
  </si>
  <si>
    <t>KATY TERESA ACOSTA UREÑA</t>
  </si>
  <si>
    <t>CONTRIBUCION A LOS INTEGRANTES DEL CORO QUE PARTICIPARAN EN LA CELEBRACION DE LA EUCARISTIA CON MOTIVO DEL 89 ANIVERSARIO DE LA INSTITUCION EL 03 DE MAYO DE 2018 EN LA PARROQUIA SAN ANTONIO DE PADUA</t>
  </si>
  <si>
    <t>LAVE S. A.</t>
  </si>
  <si>
    <t>COMPRA DE (01) ARCHIVO DE PEDESTAL DE 3 GAVETAS CON LLAVE PARA SER UTILIZADO EN EL DESPACHO DEL CONTRALOR DE LA REPUBLICA</t>
  </si>
  <si>
    <t>ANTONIO CHAHIN M. CXA</t>
  </si>
  <si>
    <t>COMPRA DE UN OBSEQUIO PARA EL ASISTENTE DEL SR. CONTRALOR GENERAL DE LA REPUBLICA POR MOTIVO DE SU CUMPLEAÑOS EN EL MES DE MAYO DE 2018</t>
  </si>
  <si>
    <t>REPOSICION FONDO REPONIBLE, SEGUNDA REGULARIZACION DEL AÑO 2018</t>
  </si>
  <si>
    <t>EMILIA LUISIANA CORDERO PICHARDO</t>
  </si>
  <si>
    <t>REPOSICION DE FONDOS DE CAJA CHICA DE SERVICIOS GENERALES POR EL 60% DE SU FONDO TOTAL DESDE LOS RECIBOS NOS. 2501 AL 2519 POR UN VALOR DE RD$28298.24</t>
  </si>
  <si>
    <t>PAGO POR CONSUMO DE AGUA POTABLE DE LA CEDE Y EL CENTRO DE CAPACITACION CORRESPONDIENTE AL MES DE MAYO DE 2018</t>
  </si>
  <si>
    <t>ALTAGRACIA CESAREA LARA GROSS</t>
  </si>
  <si>
    <t>CHEQUE SUJETO A LIQUIDACION PARA SER DISTRIBUIDO A DIRECTORES DE LA INSTITUCION PARA LA COMPRA DE REFRIGERIOS CORRESPONDIENTE AL MES DE MAYO DE 2018</t>
  </si>
  <si>
    <t>SERVICIO DE LA RECOGIDA DE BASURA DEL CENTRO DE CAPACITACION DE LA CGR CORRESPONDIENTE AL MES DE MAYO DE 2018</t>
  </si>
  <si>
    <t>BANCO DE RESERVAS DE LA REP. DOMINICANA</t>
  </si>
  <si>
    <t>CARGOS BANCARIOS MES DE MAYO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</si>
</sst>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quot;$&quot;#,##0.00"/>
  </numFmts>
  <fonts count="9" x14ac:knownFonts="1">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8"/>
      <name val="Times New Roman"/>
      <family val="1"/>
    </font>
    <font>
      <b/>
      <sz val="8"/>
      <color theme="0" tint="-0.499984740745262"/>
      <name val="Times New Roman"/>
      <family val="1"/>
    </font>
    <font>
      <sz val="8"/>
      <color theme="1"/>
      <name val="Times New Roman"/>
      <family val="1"/>
    </font>
    <font>
      <b/>
      <sz val="8"/>
      <color theme="1"/>
      <name val="Times New Roman"/>
      <family val="1"/>
    </font>
    <font>
      <sz val="8"/>
      <name val="Times New Roman"/>
      <family val="1"/>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applyFont="0" applyFill="0" applyBorder="0" applyAlignment="0" applyProtection="0"/>
  </cellStyleXfs>
  <cellXfs count="67">
    <xf numFmtId="0" fontId="0" fillId="0" borderId="0" xfId="0"/>
    <xf numFmtId="43" fontId="0" fillId="0" borderId="0" xfId="0" applyNumberFormat="1"/>
    <xf numFmtId="43" fontId="0" fillId="0" borderId="0" xfId="0" applyNumberFormat="1" applyFill="1"/>
    <xf numFmtId="0" fontId="2" fillId="0" borderId="0" xfId="0" applyFont="1"/>
    <xf numFmtId="43" fontId="4" fillId="2" borderId="2" xfId="3" applyFont="1" applyFill="1" applyBorder="1"/>
    <xf numFmtId="4" fontId="4" fillId="2" borderId="2" xfId="4" applyNumberFormat="1" applyFont="1" applyFill="1" applyBorder="1" applyAlignment="1">
      <alignment horizontal="right"/>
    </xf>
    <xf numFmtId="0" fontId="6" fillId="0" borderId="4" xfId="0" applyFont="1" applyBorder="1"/>
    <xf numFmtId="14" fontId="6" fillId="0" borderId="5" xfId="0" applyNumberFormat="1" applyFont="1" applyBorder="1"/>
    <xf numFmtId="0" fontId="6" fillId="0" borderId="6" xfId="0" applyFont="1" applyBorder="1"/>
    <xf numFmtId="165" fontId="6" fillId="0" borderId="6" xfId="0" applyNumberFormat="1" applyFont="1" applyBorder="1" applyAlignment="1">
      <alignment wrapText="1"/>
    </xf>
    <xf numFmtId="43" fontId="7" fillId="0" borderId="7" xfId="1" applyFont="1" applyBorder="1"/>
    <xf numFmtId="0" fontId="6" fillId="0" borderId="8" xfId="0" applyFont="1" applyBorder="1"/>
    <xf numFmtId="43" fontId="6" fillId="0" borderId="8" xfId="1" applyFont="1" applyBorder="1"/>
    <xf numFmtId="0" fontId="6" fillId="0" borderId="9" xfId="0" applyFont="1" applyBorder="1"/>
    <xf numFmtId="14" fontId="6" fillId="0" borderId="10" xfId="0" applyNumberFormat="1" applyFont="1" applyBorder="1"/>
    <xf numFmtId="0" fontId="6" fillId="0" borderId="6" xfId="0" applyFont="1" applyBorder="1" applyAlignment="1">
      <alignment wrapText="1"/>
    </xf>
    <xf numFmtId="4" fontId="6" fillId="0" borderId="8" xfId="0" applyNumberFormat="1" applyFont="1" applyBorder="1" applyAlignment="1">
      <alignment wrapText="1"/>
    </xf>
    <xf numFmtId="0" fontId="8" fillId="3" borderId="8" xfId="0" applyFont="1" applyFill="1" applyBorder="1"/>
    <xf numFmtId="4" fontId="6" fillId="3" borderId="8" xfId="0" applyNumberFormat="1" applyFont="1" applyFill="1" applyBorder="1"/>
    <xf numFmtId="43" fontId="6" fillId="3" borderId="8" xfId="1" applyFont="1" applyFill="1" applyBorder="1"/>
    <xf numFmtId="43" fontId="7" fillId="3" borderId="7" xfId="1" applyFont="1" applyFill="1" applyBorder="1"/>
    <xf numFmtId="0" fontId="6" fillId="3" borderId="9" xfId="0" applyFont="1" applyFill="1" applyBorder="1"/>
    <xf numFmtId="4" fontId="8" fillId="3" borderId="8" xfId="0" applyNumberFormat="1" applyFont="1" applyFill="1" applyBorder="1"/>
    <xf numFmtId="43" fontId="8" fillId="3" borderId="8" xfId="1" applyFont="1" applyFill="1" applyBorder="1"/>
    <xf numFmtId="0" fontId="6" fillId="3" borderId="8" xfId="0" applyFont="1" applyFill="1" applyBorder="1" applyAlignment="1">
      <alignment wrapText="1"/>
    </xf>
    <xf numFmtId="0" fontId="6" fillId="3" borderId="6" xfId="0" applyFont="1" applyFill="1" applyBorder="1" applyAlignment="1">
      <alignment wrapText="1"/>
    </xf>
    <xf numFmtId="14" fontId="6" fillId="3" borderId="10" xfId="0" applyNumberFormat="1" applyFont="1" applyFill="1" applyBorder="1"/>
    <xf numFmtId="0" fontId="0" fillId="0" borderId="0" xfId="0" applyFill="1"/>
    <xf numFmtId="0" fontId="6" fillId="0" borderId="11" xfId="0" applyFont="1" applyBorder="1"/>
    <xf numFmtId="14" fontId="6" fillId="0" borderId="12" xfId="0" applyNumberFormat="1" applyFont="1" applyBorder="1"/>
    <xf numFmtId="0" fontId="6" fillId="0" borderId="13" xfId="0" applyFont="1" applyBorder="1"/>
    <xf numFmtId="165" fontId="6" fillId="0" borderId="13" xfId="0" applyNumberFormat="1" applyFont="1" applyBorder="1" applyAlignment="1">
      <alignment wrapText="1"/>
    </xf>
    <xf numFmtId="43" fontId="6" fillId="0" borderId="13" xfId="1" applyFont="1" applyBorder="1"/>
    <xf numFmtId="43" fontId="7" fillId="0" borderId="14" xfId="1" applyFont="1" applyBorder="1"/>
    <xf numFmtId="0" fontId="6" fillId="3" borderId="10" xfId="0" applyFont="1" applyFill="1" applyBorder="1"/>
    <xf numFmtId="0" fontId="6" fillId="3" borderId="16" xfId="0" applyFont="1" applyFill="1" applyBorder="1"/>
    <xf numFmtId="14" fontId="6" fillId="3" borderId="17" xfId="0" applyNumberFormat="1" applyFont="1" applyFill="1" applyBorder="1"/>
    <xf numFmtId="165" fontId="6" fillId="0" borderId="18" xfId="0" applyNumberFormat="1" applyFont="1" applyBorder="1" applyAlignment="1">
      <alignment wrapText="1"/>
    </xf>
    <xf numFmtId="164" fontId="0" fillId="0" borderId="0" xfId="0" applyNumberFormat="1"/>
    <xf numFmtId="0" fontId="4" fillId="0" borderId="20" xfId="2" applyFont="1" applyBorder="1" applyAlignment="1">
      <alignment horizontal="center"/>
    </xf>
    <xf numFmtId="43" fontId="6" fillId="0" borderId="6" xfId="1" applyFont="1" applyBorder="1"/>
    <xf numFmtId="49" fontId="4" fillId="0" borderId="21" xfId="2" applyNumberFormat="1" applyFont="1" applyBorder="1" applyAlignment="1">
      <alignment horizontal="center"/>
    </xf>
    <xf numFmtId="0" fontId="4" fillId="0" borderId="1" xfId="2" applyFont="1" applyBorder="1" applyAlignment="1">
      <alignment horizontal="center"/>
    </xf>
    <xf numFmtId="0" fontId="4" fillId="0" borderId="2" xfId="2" applyFont="1" applyBorder="1" applyAlignment="1">
      <alignment horizontal="left"/>
    </xf>
    <xf numFmtId="0" fontId="4" fillId="0" borderId="2" xfId="2" applyFont="1" applyBorder="1" applyAlignment="1">
      <alignment horizontal="center"/>
    </xf>
    <xf numFmtId="0" fontId="4" fillId="0" borderId="2" xfId="2" applyFont="1" applyBorder="1" applyAlignment="1">
      <alignment horizontal="right"/>
    </xf>
    <xf numFmtId="2" fontId="4" fillId="0" borderId="22" xfId="4" applyNumberFormat="1" applyFont="1" applyBorder="1" applyAlignment="1">
      <alignment horizontal="center"/>
    </xf>
    <xf numFmtId="0" fontId="6" fillId="3" borderId="11" xfId="0" applyFont="1" applyFill="1" applyBorder="1"/>
    <xf numFmtId="14" fontId="6" fillId="3" borderId="12" xfId="0" applyNumberFormat="1" applyFont="1" applyFill="1" applyBorder="1"/>
    <xf numFmtId="0" fontId="6" fillId="3" borderId="6" xfId="0" applyFont="1" applyFill="1" applyBorder="1"/>
    <xf numFmtId="43" fontId="0" fillId="3" borderId="0" xfId="0" applyNumberFormat="1" applyFill="1"/>
    <xf numFmtId="0" fontId="0" fillId="3" borderId="0" xfId="0" applyFill="1"/>
    <xf numFmtId="43" fontId="4" fillId="3" borderId="8" xfId="1" applyFont="1" applyFill="1" applyBorder="1"/>
    <xf numFmtId="43" fontId="7" fillId="0" borderId="8" xfId="1" applyFont="1" applyBorder="1"/>
    <xf numFmtId="43" fontId="4" fillId="3" borderId="15" xfId="1" applyFont="1" applyFill="1" applyBorder="1"/>
    <xf numFmtId="43" fontId="7" fillId="0" borderId="15" xfId="1" applyFont="1" applyBorder="1"/>
    <xf numFmtId="0" fontId="6" fillId="3" borderId="18" xfId="0" applyFont="1" applyFill="1" applyBorder="1" applyAlignment="1">
      <alignment wrapText="1"/>
    </xf>
    <xf numFmtId="43" fontId="6" fillId="3" borderId="19" xfId="1" applyFont="1" applyFill="1" applyBorder="1"/>
    <xf numFmtId="43" fontId="7" fillId="0" borderId="23" xfId="1" applyFont="1" applyBorder="1"/>
    <xf numFmtId="43" fontId="4" fillId="2" borderId="1" xfId="3" applyFont="1" applyFill="1" applyBorder="1" applyAlignment="1">
      <alignment horizontal="left"/>
    </xf>
    <xf numFmtId="43" fontId="4" fillId="2" borderId="2" xfId="3" applyFont="1" applyFill="1" applyBorder="1" applyAlignment="1">
      <alignment horizontal="left"/>
    </xf>
    <xf numFmtId="43" fontId="4" fillId="2" borderId="2" xfId="3" applyFont="1" applyFill="1" applyBorder="1" applyAlignment="1">
      <alignment horizontal="right"/>
    </xf>
    <xf numFmtId="43" fontId="4" fillId="2" borderId="3" xfId="3" applyFont="1" applyFill="1" applyBorder="1" applyAlignment="1">
      <alignment horizontal="right"/>
    </xf>
    <xf numFmtId="0" fontId="4" fillId="0" borderId="0" xfId="2" applyFont="1" applyAlignment="1">
      <alignment horizontal="center"/>
    </xf>
    <xf numFmtId="0" fontId="5" fillId="0" borderId="0" xfId="2" applyFont="1" applyAlignment="1">
      <alignment horizontal="center"/>
    </xf>
    <xf numFmtId="0" fontId="5" fillId="0" borderId="0" xfId="2" applyFont="1" applyBorder="1" applyAlignment="1">
      <alignment horizontal="center"/>
    </xf>
    <xf numFmtId="49" fontId="5" fillId="0" borderId="0" xfId="2" applyNumberFormat="1" applyFont="1" applyBorder="1" applyAlignment="1">
      <alignment horizontal="center"/>
    </xf>
  </cellXfs>
  <cellStyles count="5">
    <cellStyle name="Millares" xfId="1" builtinId="3"/>
    <cellStyle name="Millares 2" xfId="4"/>
    <cellStyle name="Millares_Cuentas internas 2007"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66675</xdr:rowOff>
    </xdr:from>
    <xdr:to>
      <xdr:col>5</xdr:col>
      <xdr:colOff>361950</xdr:colOff>
      <xdr:row>5</xdr:row>
      <xdr:rowOff>108718</xdr:rowOff>
    </xdr:to>
    <xdr:pic>
      <xdr:nvPicPr>
        <xdr:cNvPr id="2" name="0 Imagen" descr="Header_Contraloria-Modif3.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66675"/>
          <a:ext cx="9029700" cy="994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66675</xdr:rowOff>
    </xdr:from>
    <xdr:to>
      <xdr:col>5</xdr:col>
      <xdr:colOff>361950</xdr:colOff>
      <xdr:row>5</xdr:row>
      <xdr:rowOff>108718</xdr:rowOff>
    </xdr:to>
    <xdr:pic>
      <xdr:nvPicPr>
        <xdr:cNvPr id="2" name="0 Imagen" descr="Header_Contraloria-Modif3.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66675"/>
          <a:ext cx="9029700" cy="994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28"/>
  <sheetViews>
    <sheetView topLeftCell="A10" zoomScaleNormal="100" workbookViewId="0">
      <selection activeCell="G16" sqref="G16"/>
    </sheetView>
  </sheetViews>
  <sheetFormatPr baseColWidth="10" defaultRowHeight="15" x14ac:dyDescent="0.25"/>
  <cols>
    <col min="1" max="1" width="7.5703125" customWidth="1"/>
    <col min="2" max="2" width="10.85546875" customWidth="1"/>
    <col min="3" max="3" width="43" bestFit="1" customWidth="1"/>
    <col min="4" max="4" width="66.5703125" bestFit="1" customWidth="1"/>
    <col min="7" max="7" width="21" customWidth="1"/>
    <col min="8" max="27" width="11.42578125" style="2"/>
    <col min="28" max="31" width="11.42578125" style="1"/>
  </cols>
  <sheetData>
    <row r="4" spans="1:7" x14ac:dyDescent="0.25">
      <c r="E4" s="1"/>
    </row>
    <row r="5" spans="1:7" x14ac:dyDescent="0.25">
      <c r="A5" s="3"/>
      <c r="B5" s="3"/>
      <c r="C5" s="3"/>
      <c r="D5" s="3"/>
      <c r="E5" s="3"/>
      <c r="F5" s="3"/>
      <c r="G5" s="3"/>
    </row>
    <row r="6" spans="1:7" x14ac:dyDescent="0.25">
      <c r="A6" s="63"/>
      <c r="B6" s="63"/>
      <c r="C6" s="63"/>
      <c r="D6" s="63"/>
      <c r="E6" s="63"/>
      <c r="F6" s="63"/>
      <c r="G6" s="63"/>
    </row>
    <row r="7" spans="1:7" x14ac:dyDescent="0.25">
      <c r="A7" s="64" t="s">
        <v>0</v>
      </c>
      <c r="B7" s="64"/>
      <c r="C7" s="64"/>
      <c r="D7" s="64"/>
      <c r="E7" s="64"/>
      <c r="F7" s="64"/>
      <c r="G7" s="64"/>
    </row>
    <row r="8" spans="1:7" x14ac:dyDescent="0.25">
      <c r="A8" s="65" t="s">
        <v>1</v>
      </c>
      <c r="B8" s="65"/>
      <c r="C8" s="65"/>
      <c r="D8" s="65"/>
      <c r="E8" s="65"/>
      <c r="F8" s="65"/>
      <c r="G8" s="65"/>
    </row>
    <row r="9" spans="1:7" ht="14.25" customHeight="1" x14ac:dyDescent="0.25">
      <c r="A9" s="64" t="s">
        <v>2</v>
      </c>
      <c r="B9" s="64"/>
      <c r="C9" s="64"/>
      <c r="D9" s="64"/>
      <c r="E9" s="64"/>
      <c r="F9" s="64"/>
      <c r="G9" s="64"/>
    </row>
    <row r="10" spans="1:7" ht="15.75" thickBot="1" x14ac:dyDescent="0.3">
      <c r="A10" s="66" t="s">
        <v>20</v>
      </c>
      <c r="B10" s="66"/>
      <c r="C10" s="66"/>
      <c r="D10" s="66"/>
      <c r="E10" s="66"/>
      <c r="F10" s="66"/>
      <c r="G10" s="66"/>
    </row>
    <row r="11" spans="1:7" ht="15.75" thickBot="1" x14ac:dyDescent="0.3">
      <c r="A11" s="59" t="s">
        <v>3</v>
      </c>
      <c r="B11" s="60"/>
      <c r="C11" s="60"/>
      <c r="D11" s="4"/>
      <c r="E11" s="5"/>
      <c r="F11" s="61">
        <v>112239.46</v>
      </c>
      <c r="G11" s="62"/>
    </row>
    <row r="12" spans="1:7" ht="15.75" thickBot="1" x14ac:dyDescent="0.3">
      <c r="A12" s="41" t="s">
        <v>4</v>
      </c>
      <c r="B12" s="42" t="s">
        <v>5</v>
      </c>
      <c r="C12" s="43" t="s">
        <v>6</v>
      </c>
      <c r="D12" s="44" t="s">
        <v>7</v>
      </c>
      <c r="E12" s="45" t="s">
        <v>8</v>
      </c>
      <c r="F12" s="46" t="s">
        <v>9</v>
      </c>
      <c r="G12" s="39" t="s">
        <v>10</v>
      </c>
    </row>
    <row r="13" spans="1:7" ht="45" customHeight="1" x14ac:dyDescent="0.25">
      <c r="A13" s="28">
        <v>11370</v>
      </c>
      <c r="B13" s="29">
        <v>43161</v>
      </c>
      <c r="C13" s="30" t="s">
        <v>16</v>
      </c>
      <c r="D13" s="31" t="s">
        <v>17</v>
      </c>
      <c r="E13" s="32"/>
      <c r="F13" s="32">
        <v>1082.5999999999999</v>
      </c>
      <c r="G13" s="33">
        <f>F11-F13</f>
        <v>111156.86</v>
      </c>
    </row>
    <row r="14" spans="1:7" ht="23.25" x14ac:dyDescent="0.25">
      <c r="A14" s="6">
        <v>11371</v>
      </c>
      <c r="B14" s="7">
        <v>43161</v>
      </c>
      <c r="C14" s="8" t="s">
        <v>18</v>
      </c>
      <c r="D14" s="9" t="s">
        <v>19</v>
      </c>
      <c r="E14" s="11"/>
      <c r="F14" s="12">
        <v>11175.53</v>
      </c>
      <c r="G14" s="10">
        <f>G13-F14</f>
        <v>99981.33</v>
      </c>
    </row>
    <row r="15" spans="1:7" x14ac:dyDescent="0.25">
      <c r="A15" s="13"/>
      <c r="B15" s="14">
        <v>43166</v>
      </c>
      <c r="C15" s="8" t="s">
        <v>23</v>
      </c>
      <c r="D15" s="15" t="s">
        <v>24</v>
      </c>
      <c r="E15" s="16">
        <v>248570.47</v>
      </c>
      <c r="F15" s="12"/>
      <c r="G15" s="54">
        <f t="shared" ref="G15" si="0">+G14+E15-F15</f>
        <v>348551.8</v>
      </c>
    </row>
    <row r="16" spans="1:7" ht="34.5" x14ac:dyDescent="0.25">
      <c r="A16" s="13">
        <v>11372</v>
      </c>
      <c r="B16" s="14">
        <v>43167</v>
      </c>
      <c r="C16" s="8" t="s">
        <v>21</v>
      </c>
      <c r="D16" s="15" t="s">
        <v>22</v>
      </c>
      <c r="E16" s="12"/>
      <c r="F16" s="12">
        <v>45000</v>
      </c>
      <c r="G16" s="55">
        <f t="shared" ref="G16:G27" si="1">G15-F16</f>
        <v>303551.8</v>
      </c>
    </row>
    <row r="17" spans="1:31" ht="34.5" x14ac:dyDescent="0.25">
      <c r="A17" s="13">
        <v>11373</v>
      </c>
      <c r="B17" s="14">
        <v>43172</v>
      </c>
      <c r="C17" s="17" t="s">
        <v>13</v>
      </c>
      <c r="D17" s="9" t="s">
        <v>25</v>
      </c>
      <c r="E17" s="18"/>
      <c r="F17" s="19">
        <v>4800</v>
      </c>
      <c r="G17" s="10">
        <f t="shared" si="1"/>
        <v>298751.8</v>
      </c>
    </row>
    <row r="18" spans="1:31" ht="35.25" thickBot="1" x14ac:dyDescent="0.3">
      <c r="A18" s="21">
        <v>11374</v>
      </c>
      <c r="B18" s="14">
        <v>43172</v>
      </c>
      <c r="C18" s="8" t="s">
        <v>14</v>
      </c>
      <c r="D18" s="9" t="s">
        <v>26</v>
      </c>
      <c r="E18" s="18"/>
      <c r="F18" s="19">
        <v>4800</v>
      </c>
      <c r="G18" s="10">
        <f t="shared" si="1"/>
        <v>293951.8</v>
      </c>
    </row>
    <row r="19" spans="1:31" s="51" customFormat="1" ht="34.5" x14ac:dyDescent="0.25">
      <c r="A19" s="47">
        <v>11375</v>
      </c>
      <c r="B19" s="48">
        <v>43172</v>
      </c>
      <c r="C19" s="49" t="s">
        <v>15</v>
      </c>
      <c r="D19" s="9" t="s">
        <v>27</v>
      </c>
      <c r="E19" s="22"/>
      <c r="F19" s="23">
        <v>4800</v>
      </c>
      <c r="G19" s="20">
        <f>G18-F19+E19</f>
        <v>289151.8</v>
      </c>
      <c r="H19" s="50"/>
      <c r="I19" s="50"/>
      <c r="J19" s="50"/>
      <c r="K19" s="50"/>
      <c r="L19" s="50"/>
      <c r="M19" s="50"/>
      <c r="N19" s="50"/>
      <c r="O19" s="50"/>
      <c r="P19" s="50"/>
      <c r="Q19" s="50"/>
      <c r="R19" s="50"/>
      <c r="S19" s="50"/>
      <c r="T19" s="50"/>
      <c r="U19" s="50"/>
      <c r="V19" s="50"/>
      <c r="W19" s="50"/>
      <c r="X19" s="50"/>
      <c r="Y19" s="50"/>
      <c r="Z19" s="50"/>
      <c r="AA19" s="50"/>
      <c r="AB19" s="50"/>
      <c r="AC19" s="50"/>
      <c r="AD19" s="50"/>
      <c r="AE19" s="50"/>
    </row>
    <row r="20" spans="1:31" ht="34.5" x14ac:dyDescent="0.25">
      <c r="A20" s="34">
        <v>11376</v>
      </c>
      <c r="B20" s="14">
        <v>43172</v>
      </c>
      <c r="C20" s="24" t="s">
        <v>28</v>
      </c>
      <c r="D20" s="9" t="s">
        <v>29</v>
      </c>
      <c r="E20" s="19"/>
      <c r="F20" s="19">
        <v>4800</v>
      </c>
      <c r="G20" s="10">
        <f t="shared" si="1"/>
        <v>284351.8</v>
      </c>
    </row>
    <row r="21" spans="1:31" ht="23.25" x14ac:dyDescent="0.25">
      <c r="A21" s="21">
        <v>11377</v>
      </c>
      <c r="B21" s="14">
        <v>43172</v>
      </c>
      <c r="C21" s="25" t="s">
        <v>30</v>
      </c>
      <c r="D21" s="9" t="s">
        <v>31</v>
      </c>
      <c r="E21" s="19"/>
      <c r="F21" s="19">
        <v>6497.5</v>
      </c>
      <c r="G21" s="10">
        <f t="shared" si="1"/>
        <v>277854.3</v>
      </c>
    </row>
    <row r="22" spans="1:31" ht="23.25" x14ac:dyDescent="0.25">
      <c r="A22" s="21">
        <v>11378</v>
      </c>
      <c r="B22" s="14">
        <v>43175</v>
      </c>
      <c r="C22" s="25" t="s">
        <v>12</v>
      </c>
      <c r="D22" s="9" t="s">
        <v>32</v>
      </c>
      <c r="E22" s="19"/>
      <c r="F22" s="19">
        <v>1836</v>
      </c>
      <c r="G22" s="10">
        <f t="shared" si="1"/>
        <v>276018.3</v>
      </c>
    </row>
    <row r="23" spans="1:31" ht="23.25" x14ac:dyDescent="0.25">
      <c r="A23" s="21">
        <v>11379</v>
      </c>
      <c r="B23" s="14">
        <v>43175</v>
      </c>
      <c r="C23" s="25" t="s">
        <v>33</v>
      </c>
      <c r="D23" s="9" t="s">
        <v>34</v>
      </c>
      <c r="E23" s="19"/>
      <c r="F23" s="19">
        <v>423</v>
      </c>
      <c r="G23" s="10">
        <f t="shared" si="1"/>
        <v>275595.3</v>
      </c>
    </row>
    <row r="24" spans="1:31" ht="34.5" x14ac:dyDescent="0.25">
      <c r="A24" s="21">
        <v>11380</v>
      </c>
      <c r="B24" s="14">
        <v>43179</v>
      </c>
      <c r="C24" s="17" t="s">
        <v>35</v>
      </c>
      <c r="D24" s="9" t="s">
        <v>36</v>
      </c>
      <c r="E24" s="19"/>
      <c r="F24" s="19">
        <v>12000</v>
      </c>
      <c r="G24" s="10">
        <f t="shared" si="1"/>
        <v>263595.3</v>
      </c>
    </row>
    <row r="25" spans="1:31" ht="34.5" x14ac:dyDescent="0.25">
      <c r="A25" s="21">
        <v>11381</v>
      </c>
      <c r="B25" s="14">
        <v>43181</v>
      </c>
      <c r="C25" s="25" t="s">
        <v>11</v>
      </c>
      <c r="D25" s="9" t="s">
        <v>37</v>
      </c>
      <c r="E25" s="19"/>
      <c r="F25" s="19">
        <v>26888.74</v>
      </c>
      <c r="G25" s="10">
        <f t="shared" si="1"/>
        <v>236706.56</v>
      </c>
    </row>
    <row r="26" spans="1:31" x14ac:dyDescent="0.25">
      <c r="A26" s="21"/>
      <c r="B26" s="26">
        <v>43188</v>
      </c>
      <c r="C26" s="25" t="s">
        <v>38</v>
      </c>
      <c r="D26" s="9" t="s">
        <v>39</v>
      </c>
      <c r="E26" s="19"/>
      <c r="F26" s="19">
        <v>175</v>
      </c>
      <c r="G26" s="10">
        <f t="shared" si="1"/>
        <v>236531.56</v>
      </c>
    </row>
    <row r="27" spans="1:31" ht="15.75" thickBot="1" x14ac:dyDescent="0.3">
      <c r="A27" s="35"/>
      <c r="B27" s="36">
        <v>43188</v>
      </c>
      <c r="C27" s="56" t="s">
        <v>38</v>
      </c>
      <c r="D27" s="37" t="s">
        <v>40</v>
      </c>
      <c r="E27" s="57"/>
      <c r="F27" s="57">
        <v>182.52</v>
      </c>
      <c r="G27" s="58">
        <f t="shared" si="1"/>
        <v>236349.04</v>
      </c>
    </row>
    <row r="28" spans="1:31" s="2" customFormat="1" x14ac:dyDescent="0.25">
      <c r="A28"/>
      <c r="B28"/>
      <c r="C28"/>
      <c r="D28"/>
      <c r="E28"/>
      <c r="F28" s="1"/>
      <c r="G28" s="38"/>
      <c r="AB28" s="1"/>
      <c r="AC28" s="1"/>
      <c r="AD28" s="1"/>
      <c r="AE28" s="1"/>
    </row>
  </sheetData>
  <mergeCells count="7">
    <mergeCell ref="A11:C11"/>
    <mergeCell ref="F11:G11"/>
    <mergeCell ref="A6:G6"/>
    <mergeCell ref="A7:G7"/>
    <mergeCell ref="A8:G8"/>
    <mergeCell ref="A9:G9"/>
    <mergeCell ref="A10:G10"/>
  </mergeCells>
  <pageMargins left="0.70866141732283472" right="0.70866141732283472" top="0.74803149606299213" bottom="0.74803149606299213"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33"/>
  <sheetViews>
    <sheetView tabSelected="1" topLeftCell="A19" zoomScaleNormal="100" workbookViewId="0">
      <selection activeCell="F27" sqref="F27"/>
    </sheetView>
  </sheetViews>
  <sheetFormatPr baseColWidth="10" defaultRowHeight="15" x14ac:dyDescent="0.25"/>
  <cols>
    <col min="1" max="1" width="7.5703125" customWidth="1"/>
    <col min="2" max="2" width="10.85546875" customWidth="1"/>
    <col min="3" max="3" width="43" bestFit="1" customWidth="1"/>
    <col min="4" max="4" width="66.5703125" bestFit="1" customWidth="1"/>
    <col min="7" max="7" width="21" customWidth="1"/>
    <col min="8" max="27" width="11.42578125" style="2"/>
    <col min="28" max="31" width="11.42578125" style="1"/>
  </cols>
  <sheetData>
    <row r="4" spans="1:7" x14ac:dyDescent="0.25">
      <c r="E4" s="1"/>
    </row>
    <row r="5" spans="1:7" x14ac:dyDescent="0.25">
      <c r="A5" s="3"/>
      <c r="B5" s="3"/>
      <c r="C5" s="3"/>
      <c r="D5" s="3"/>
      <c r="E5" s="3"/>
      <c r="F5" s="3"/>
      <c r="G5" s="3"/>
    </row>
    <row r="6" spans="1:7" x14ac:dyDescent="0.25">
      <c r="A6" s="63"/>
      <c r="B6" s="63"/>
      <c r="C6" s="63"/>
      <c r="D6" s="63"/>
      <c r="E6" s="63"/>
      <c r="F6" s="63"/>
      <c r="G6" s="63"/>
    </row>
    <row r="7" spans="1:7" x14ac:dyDescent="0.25">
      <c r="A7" s="64" t="s">
        <v>0</v>
      </c>
      <c r="B7" s="64"/>
      <c r="C7" s="64"/>
      <c r="D7" s="64"/>
      <c r="E7" s="64"/>
      <c r="F7" s="64"/>
      <c r="G7" s="64"/>
    </row>
    <row r="8" spans="1:7" x14ac:dyDescent="0.25">
      <c r="A8" s="65" t="s">
        <v>1</v>
      </c>
      <c r="B8" s="65"/>
      <c r="C8" s="65"/>
      <c r="D8" s="65"/>
      <c r="E8" s="65"/>
      <c r="F8" s="65"/>
      <c r="G8" s="65"/>
    </row>
    <row r="9" spans="1:7" ht="14.25" customHeight="1" x14ac:dyDescent="0.25">
      <c r="A9" s="64" t="s">
        <v>2</v>
      </c>
      <c r="B9" s="64"/>
      <c r="C9" s="64"/>
      <c r="D9" s="64"/>
      <c r="E9" s="64"/>
      <c r="F9" s="64"/>
      <c r="G9" s="64"/>
    </row>
    <row r="10" spans="1:7" ht="15.75" thickBot="1" x14ac:dyDescent="0.3">
      <c r="A10" s="66" t="s">
        <v>41</v>
      </c>
      <c r="B10" s="66"/>
      <c r="C10" s="66"/>
      <c r="D10" s="66"/>
      <c r="E10" s="66"/>
      <c r="F10" s="66"/>
      <c r="G10" s="66"/>
    </row>
    <row r="11" spans="1:7" ht="15.75" thickBot="1" x14ac:dyDescent="0.3">
      <c r="A11" s="59" t="s">
        <v>3</v>
      </c>
      <c r="B11" s="60"/>
      <c r="C11" s="60"/>
      <c r="D11" s="4"/>
      <c r="E11" s="5"/>
      <c r="F11" s="61">
        <v>82130.179999999993</v>
      </c>
      <c r="G11" s="62"/>
    </row>
    <row r="12" spans="1:7" ht="15.75" thickBot="1" x14ac:dyDescent="0.3">
      <c r="A12" s="41" t="s">
        <v>4</v>
      </c>
      <c r="B12" s="42" t="s">
        <v>5</v>
      </c>
      <c r="C12" s="43" t="s">
        <v>6</v>
      </c>
      <c r="D12" s="44" t="s">
        <v>7</v>
      </c>
      <c r="E12" s="45" t="s">
        <v>8</v>
      </c>
      <c r="F12" s="46" t="s">
        <v>9</v>
      </c>
      <c r="G12" s="39" t="s">
        <v>10</v>
      </c>
    </row>
    <row r="13" spans="1:7" ht="45" customHeight="1" x14ac:dyDescent="0.25">
      <c r="A13" s="6">
        <v>11399</v>
      </c>
      <c r="B13" s="7">
        <v>43221</v>
      </c>
      <c r="C13" s="30" t="s">
        <v>42</v>
      </c>
      <c r="D13" s="31" t="s">
        <v>43</v>
      </c>
      <c r="E13" s="40"/>
      <c r="F13" s="40"/>
      <c r="G13" s="10">
        <f>F11-F13</f>
        <v>82130.179999999993</v>
      </c>
    </row>
    <row r="14" spans="1:7" ht="34.5" x14ac:dyDescent="0.25">
      <c r="A14" s="6">
        <v>11400</v>
      </c>
      <c r="B14" s="7">
        <v>43221</v>
      </c>
      <c r="C14" s="8" t="s">
        <v>44</v>
      </c>
      <c r="D14" s="15" t="s">
        <v>45</v>
      </c>
      <c r="E14" s="11"/>
      <c r="F14" s="12">
        <v>16586.02</v>
      </c>
      <c r="G14" s="10">
        <f>G13-F14</f>
        <v>65544.159999999989</v>
      </c>
    </row>
    <row r="15" spans="1:7" ht="23.25" x14ac:dyDescent="0.25">
      <c r="A15" s="13">
        <v>11401</v>
      </c>
      <c r="B15" s="14">
        <v>43222</v>
      </c>
      <c r="C15" s="8" t="s">
        <v>46</v>
      </c>
      <c r="D15" s="15" t="s">
        <v>47</v>
      </c>
      <c r="E15" s="16"/>
      <c r="F15" s="12">
        <v>15000</v>
      </c>
      <c r="G15" s="52">
        <f t="shared" ref="G15" si="0">+G14+E15-F15</f>
        <v>50544.159999999989</v>
      </c>
    </row>
    <row r="16" spans="1:7" ht="34.5" x14ac:dyDescent="0.25">
      <c r="A16" s="13">
        <v>11402</v>
      </c>
      <c r="B16" s="14">
        <v>43222</v>
      </c>
      <c r="C16" s="8" t="s">
        <v>48</v>
      </c>
      <c r="D16" s="15" t="s">
        <v>49</v>
      </c>
      <c r="E16" s="12"/>
      <c r="F16" s="12">
        <v>7000</v>
      </c>
      <c r="G16" s="53">
        <f t="shared" ref="G16:G17" si="1">G15-F16</f>
        <v>43544.159999999989</v>
      </c>
    </row>
    <row r="17" spans="1:31" ht="24" thickBot="1" x14ac:dyDescent="0.3">
      <c r="A17" s="13">
        <v>11403</v>
      </c>
      <c r="B17" s="14">
        <v>43222</v>
      </c>
      <c r="C17" s="17" t="s">
        <v>50</v>
      </c>
      <c r="D17" s="15" t="s">
        <v>51</v>
      </c>
      <c r="E17" s="18"/>
      <c r="F17" s="19">
        <v>11118.96</v>
      </c>
      <c r="G17" s="10">
        <f t="shared" si="1"/>
        <v>32425.19999999999</v>
      </c>
    </row>
    <row r="18" spans="1:31" ht="15.75" thickBot="1" x14ac:dyDescent="0.3">
      <c r="A18" s="21">
        <v>11404</v>
      </c>
      <c r="B18" s="14">
        <v>43223</v>
      </c>
      <c r="C18" s="8" t="s">
        <v>42</v>
      </c>
      <c r="D18" s="31" t="s">
        <v>43</v>
      </c>
      <c r="E18" s="18"/>
      <c r="F18" s="19"/>
      <c r="G18" s="10">
        <f t="shared" ref="G18:G20" si="2">G17-F18</f>
        <v>32425.19999999999</v>
      </c>
    </row>
    <row r="19" spans="1:31" s="51" customFormat="1" x14ac:dyDescent="0.25">
      <c r="A19" s="47">
        <v>11405</v>
      </c>
      <c r="B19" s="48">
        <v>43224</v>
      </c>
      <c r="C19" s="49" t="s">
        <v>42</v>
      </c>
      <c r="D19" s="9" t="s">
        <v>43</v>
      </c>
      <c r="E19" s="22"/>
      <c r="F19" s="23"/>
      <c r="G19" s="20">
        <f>G18-F19+E19</f>
        <v>32425.19999999999</v>
      </c>
      <c r="H19" s="50"/>
      <c r="I19" s="50"/>
      <c r="J19" s="50"/>
      <c r="K19" s="50"/>
      <c r="L19" s="50"/>
      <c r="M19" s="50"/>
      <c r="N19" s="50"/>
      <c r="O19" s="50"/>
      <c r="P19" s="50"/>
      <c r="Q19" s="50"/>
      <c r="R19" s="50"/>
      <c r="S19" s="50"/>
      <c r="T19" s="50"/>
      <c r="U19" s="50"/>
      <c r="V19" s="50"/>
      <c r="W19" s="50"/>
      <c r="X19" s="50"/>
      <c r="Y19" s="50"/>
      <c r="Z19" s="50"/>
      <c r="AA19" s="50"/>
      <c r="AB19" s="50"/>
      <c r="AC19" s="50"/>
      <c r="AD19" s="50"/>
      <c r="AE19" s="50"/>
    </row>
    <row r="20" spans="1:31" ht="23.25" x14ac:dyDescent="0.25">
      <c r="A20" s="34">
        <v>11406</v>
      </c>
      <c r="B20" s="14">
        <v>43224</v>
      </c>
      <c r="C20" s="24" t="s">
        <v>52</v>
      </c>
      <c r="D20" s="9" t="s">
        <v>53</v>
      </c>
      <c r="E20" s="19"/>
      <c r="F20" s="19">
        <v>4514.3500000000004</v>
      </c>
      <c r="G20" s="10">
        <f t="shared" si="2"/>
        <v>27910.849999999991</v>
      </c>
    </row>
    <row r="21" spans="1:31" x14ac:dyDescent="0.25">
      <c r="A21" s="21"/>
      <c r="B21" s="14">
        <v>43245</v>
      </c>
      <c r="C21" s="25" t="s">
        <v>23</v>
      </c>
      <c r="D21" s="9" t="s">
        <v>54</v>
      </c>
      <c r="E21" s="19">
        <v>581172.16</v>
      </c>
      <c r="F21" s="19"/>
      <c r="G21" s="10">
        <f>+G20-F21+E21</f>
        <v>609083.01</v>
      </c>
    </row>
    <row r="22" spans="1:31" ht="34.5" x14ac:dyDescent="0.25">
      <c r="A22" s="21">
        <v>11407</v>
      </c>
      <c r="B22" s="14">
        <v>43245</v>
      </c>
      <c r="C22" s="25" t="s">
        <v>55</v>
      </c>
      <c r="D22" s="9" t="s">
        <v>56</v>
      </c>
      <c r="E22" s="19"/>
      <c r="F22" s="19">
        <v>28298.240000000002</v>
      </c>
      <c r="G22" s="10">
        <f t="shared" ref="G22:G32" si="3">+G21-F22+E22</f>
        <v>580784.77</v>
      </c>
    </row>
    <row r="23" spans="1:31" ht="23.25" x14ac:dyDescent="0.25">
      <c r="A23" s="21">
        <v>11408</v>
      </c>
      <c r="B23" s="14">
        <v>43245</v>
      </c>
      <c r="C23" s="25" t="s">
        <v>12</v>
      </c>
      <c r="D23" s="9" t="s">
        <v>57</v>
      </c>
      <c r="E23" s="19"/>
      <c r="F23" s="19">
        <v>1836</v>
      </c>
      <c r="G23" s="10">
        <f t="shared" si="3"/>
        <v>578948.77</v>
      </c>
    </row>
    <row r="24" spans="1:31" ht="34.5" x14ac:dyDescent="0.25">
      <c r="A24" s="21">
        <v>11409</v>
      </c>
      <c r="B24" s="14">
        <v>43245</v>
      </c>
      <c r="C24" s="25" t="s">
        <v>58</v>
      </c>
      <c r="D24" s="9" t="s">
        <v>59</v>
      </c>
      <c r="E24" s="19"/>
      <c r="F24" s="19">
        <v>48000</v>
      </c>
      <c r="G24" s="10">
        <f t="shared" si="3"/>
        <v>530948.77</v>
      </c>
    </row>
    <row r="25" spans="1:31" ht="23.25" x14ac:dyDescent="0.25">
      <c r="A25" s="21">
        <v>11410</v>
      </c>
      <c r="B25" s="14">
        <v>43245</v>
      </c>
      <c r="C25" s="25" t="s">
        <v>33</v>
      </c>
      <c r="D25" s="9" t="s">
        <v>60</v>
      </c>
      <c r="E25" s="19"/>
      <c r="F25" s="19">
        <v>423</v>
      </c>
      <c r="G25" s="10">
        <f t="shared" si="3"/>
        <v>530525.77</v>
      </c>
    </row>
    <row r="26" spans="1:31" x14ac:dyDescent="0.25">
      <c r="A26" s="21"/>
      <c r="B26" s="26"/>
      <c r="C26" s="25" t="s">
        <v>61</v>
      </c>
      <c r="D26" s="9" t="s">
        <v>62</v>
      </c>
      <c r="E26" s="19"/>
      <c r="F26" s="19">
        <v>307.79000000000002</v>
      </c>
      <c r="G26" s="10">
        <f t="shared" si="3"/>
        <v>530217.98</v>
      </c>
    </row>
    <row r="27" spans="1:31" x14ac:dyDescent="0.25">
      <c r="A27" s="21"/>
      <c r="B27" s="26"/>
      <c r="C27" s="25"/>
      <c r="D27" s="9"/>
      <c r="E27" s="19"/>
      <c r="F27" s="19"/>
      <c r="G27" s="10">
        <f t="shared" si="3"/>
        <v>530217.98</v>
      </c>
    </row>
    <row r="28" spans="1:31" x14ac:dyDescent="0.25">
      <c r="A28" s="21"/>
      <c r="B28" s="26"/>
      <c r="C28" s="8"/>
      <c r="D28" s="9"/>
      <c r="E28" s="19"/>
      <c r="F28" s="19"/>
      <c r="G28" s="10">
        <f t="shared" si="3"/>
        <v>530217.98</v>
      </c>
    </row>
    <row r="29" spans="1:31" x14ac:dyDescent="0.25">
      <c r="A29" s="21"/>
      <c r="B29" s="26"/>
      <c r="C29" s="8"/>
      <c r="D29" s="9"/>
      <c r="E29" s="19"/>
      <c r="F29" s="19"/>
      <c r="G29" s="10">
        <f t="shared" si="3"/>
        <v>530217.98</v>
      </c>
    </row>
    <row r="30" spans="1:31" x14ac:dyDescent="0.25">
      <c r="A30" s="21"/>
      <c r="B30" s="26"/>
      <c r="C30" s="15"/>
      <c r="D30" s="9"/>
      <c r="E30" s="12"/>
      <c r="F30" s="12"/>
      <c r="G30" s="10">
        <f t="shared" si="3"/>
        <v>530217.98</v>
      </c>
    </row>
    <row r="31" spans="1:31" s="27" customFormat="1" x14ac:dyDescent="0.25">
      <c r="A31" s="21"/>
      <c r="B31" s="26"/>
      <c r="C31" s="15"/>
      <c r="D31" s="9"/>
      <c r="E31" s="12"/>
      <c r="F31" s="12"/>
      <c r="G31" s="10">
        <f t="shared" si="3"/>
        <v>530217.98</v>
      </c>
      <c r="H31" s="2"/>
      <c r="I31" s="2"/>
      <c r="J31" s="2"/>
      <c r="K31" s="2"/>
      <c r="L31" s="2"/>
      <c r="M31" s="2"/>
      <c r="N31" s="2"/>
      <c r="O31" s="2"/>
      <c r="P31" s="2"/>
      <c r="Q31" s="2"/>
      <c r="R31" s="2"/>
      <c r="S31" s="2"/>
      <c r="T31" s="2"/>
      <c r="U31" s="2"/>
      <c r="V31" s="2"/>
      <c r="W31" s="2"/>
      <c r="X31" s="2"/>
      <c r="Y31" s="2"/>
      <c r="Z31" s="2"/>
      <c r="AA31" s="2"/>
      <c r="AB31" s="2"/>
      <c r="AC31" s="2"/>
      <c r="AD31" s="2"/>
      <c r="AE31" s="2"/>
    </row>
    <row r="32" spans="1:31" s="27" customFormat="1" x14ac:dyDescent="0.25">
      <c r="A32" s="21"/>
      <c r="B32" s="26"/>
      <c r="C32" s="15"/>
      <c r="D32" s="9"/>
      <c r="E32" s="12"/>
      <c r="F32" s="12"/>
      <c r="G32" s="10">
        <f t="shared" si="3"/>
        <v>530217.98</v>
      </c>
      <c r="H32" s="2"/>
      <c r="I32" s="2"/>
      <c r="J32" s="2"/>
      <c r="K32" s="2"/>
      <c r="L32" s="2"/>
      <c r="M32" s="2"/>
      <c r="N32" s="2"/>
      <c r="O32" s="2"/>
      <c r="P32" s="2"/>
      <c r="Q32" s="2"/>
      <c r="R32" s="2"/>
      <c r="S32" s="2"/>
      <c r="T32" s="2"/>
      <c r="U32" s="2"/>
      <c r="V32" s="2"/>
      <c r="W32" s="2"/>
      <c r="X32" s="2"/>
      <c r="Y32" s="2"/>
      <c r="Z32" s="2"/>
      <c r="AA32" s="2"/>
      <c r="AB32" s="2"/>
      <c r="AC32" s="2"/>
      <c r="AD32" s="2"/>
      <c r="AE32" s="2"/>
    </row>
    <row r="33" spans="6:7" x14ac:dyDescent="0.25">
      <c r="F33" s="1"/>
      <c r="G33" s="38"/>
    </row>
  </sheetData>
  <mergeCells count="7">
    <mergeCell ref="A11:C11"/>
    <mergeCell ref="F11:G11"/>
    <mergeCell ref="A6:G6"/>
    <mergeCell ref="A7:G7"/>
    <mergeCell ref="A8:G8"/>
    <mergeCell ref="A9:G9"/>
    <mergeCell ref="A10:G10"/>
  </mergeCells>
  <pageMargins left="0.70866141732283472" right="0.70866141732283472"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MARZO 2018</vt:lpstr>
      <vt:lpstr>MAYO 2018</vt:lpstr>
      <vt:lpstr>'MARZO 2018'!Área_de_impresión</vt:lpstr>
      <vt:lpstr>'MAYO 2018'!Área_de_impresión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Marino Delgado Delgado</dc:creator>
  <cp:lastModifiedBy>Miguelina Ortiz</cp:lastModifiedBy>
  <cp:lastPrinted>2018-03-05T13:07:15Z</cp:lastPrinted>
  <dcterms:created xsi:type="dcterms:W3CDTF">2018-01-10T19:05:41Z</dcterms:created>
  <dcterms:modified xsi:type="dcterms:W3CDTF">2018-06-06T18:12:09Z</dcterms:modified>
</cp:coreProperties>
</file>