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055" windowHeight="6270" activeTab="2"/>
  </bookViews>
  <sheets>
    <sheet name="OAI MENSUAL" sheetId="1" r:id="rId1"/>
    <sheet name="OAI TRIMESTRAL" sheetId="8" r:id="rId2"/>
    <sheet name="OAI TOTAL" sheetId="5" r:id="rId3"/>
    <sheet name="METADATOS" sheetId="9" r:id="rId4"/>
  </sheets>
  <definedNames>
    <definedName name="_xlnm.Print_Area" localSheetId="2">'OAI TOTAL'!$A$1:$H$133</definedName>
  </definedNames>
  <calcPr calcId="152511"/>
</workbook>
</file>

<file path=xl/calcChain.xml><?xml version="1.0" encoding="utf-8"?>
<calcChain xmlns="http://schemas.openxmlformats.org/spreadsheetml/2006/main">
  <c r="H122" i="5" l="1"/>
  <c r="G125" i="5"/>
  <c r="F125" i="5"/>
  <c r="F124" i="5"/>
  <c r="F123" i="5"/>
  <c r="AT22" i="8"/>
  <c r="G122" i="5" l="1"/>
  <c r="E122" i="5"/>
  <c r="D122" i="5"/>
  <c r="AS75" i="8"/>
  <c r="AS74" i="8"/>
  <c r="AS61" i="8"/>
  <c r="AS62" i="8"/>
  <c r="AS63" i="8"/>
  <c r="AS64" i="8"/>
  <c r="AS65" i="8"/>
  <c r="AS66" i="8"/>
  <c r="AS60" i="8"/>
  <c r="AS48" i="8"/>
  <c r="AS49" i="8"/>
  <c r="AS50" i="8"/>
  <c r="AS51" i="8"/>
  <c r="AS52" i="8"/>
  <c r="AS47" i="8"/>
  <c r="AS31" i="8"/>
  <c r="AS32" i="8"/>
  <c r="AS33" i="8"/>
  <c r="AS34" i="8"/>
  <c r="AS35" i="8"/>
  <c r="AS36" i="8"/>
  <c r="AS37" i="8"/>
  <c r="AS38" i="8"/>
  <c r="AS39" i="8"/>
  <c r="AS30" i="8"/>
  <c r="AS19" i="8"/>
  <c r="AS20" i="8"/>
  <c r="AS21" i="8"/>
  <c r="AS22" i="8"/>
  <c r="AS18" i="8"/>
  <c r="D119" i="5"/>
  <c r="F116" i="5"/>
  <c r="F117" i="5"/>
  <c r="F118" i="5"/>
  <c r="F119" i="5"/>
  <c r="F120" i="5"/>
  <c r="F122" i="5"/>
  <c r="F115" i="5" l="1"/>
  <c r="F114" i="5"/>
  <c r="D116" i="5"/>
  <c r="D113" i="5"/>
  <c r="G116" i="5" l="1"/>
  <c r="G119" i="5"/>
  <c r="D110" i="5"/>
  <c r="G113" i="5" s="1"/>
  <c r="F113" i="5" l="1"/>
  <c r="F111" i="5" l="1"/>
  <c r="F112" i="5"/>
  <c r="F109" i="5" l="1"/>
  <c r="F110" i="5"/>
  <c r="F107" i="5"/>
  <c r="F104" i="5"/>
  <c r="F100" i="5"/>
  <c r="F99" i="5"/>
  <c r="E110" i="5" l="1"/>
  <c r="F108" i="5"/>
  <c r="D101" i="5"/>
  <c r="D104" i="5"/>
  <c r="G104" i="5" s="1"/>
  <c r="D107" i="5"/>
  <c r="G107" i="5" l="1"/>
  <c r="G110" i="5"/>
  <c r="F101" i="5"/>
  <c r="F102" i="5"/>
  <c r="F103" i="5"/>
  <c r="F105" i="5"/>
  <c r="F106" i="5"/>
  <c r="F98" i="5" l="1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8" i="5"/>
  <c r="F67" i="5"/>
  <c r="F66" i="5"/>
  <c r="F65" i="5"/>
  <c r="F64" i="5"/>
  <c r="F60" i="5"/>
  <c r="F59" i="5"/>
  <c r="F58" i="5"/>
  <c r="F57" i="5"/>
  <c r="F56" i="5"/>
  <c r="F55" i="5"/>
  <c r="F54" i="5"/>
  <c r="F53" i="5"/>
  <c r="F52" i="5"/>
  <c r="F50" i="5"/>
  <c r="F49" i="5"/>
  <c r="F48" i="5"/>
  <c r="F47" i="5"/>
  <c r="F45" i="5"/>
  <c r="F43" i="5"/>
  <c r="F42" i="5"/>
  <c r="F41" i="5"/>
  <c r="F40" i="5"/>
  <c r="F39" i="5"/>
  <c r="F38" i="5"/>
  <c r="F37" i="5"/>
  <c r="F36" i="5"/>
  <c r="F34" i="5"/>
  <c r="F31" i="5"/>
  <c r="F30" i="5"/>
  <c r="F29" i="5"/>
  <c r="F27" i="5"/>
  <c r="F26" i="5"/>
  <c r="F25" i="5"/>
  <c r="F24" i="5"/>
  <c r="F23" i="5"/>
  <c r="F22" i="5"/>
  <c r="F20" i="5"/>
  <c r="F19" i="5"/>
  <c r="F18" i="5"/>
  <c r="F17" i="5"/>
  <c r="F16" i="5"/>
  <c r="D98" i="5" l="1"/>
  <c r="G101" i="5" s="1"/>
  <c r="D95" i="5"/>
  <c r="D92" i="5"/>
  <c r="D89" i="5"/>
  <c r="D86" i="5"/>
  <c r="D83" i="5"/>
  <c r="D80" i="5"/>
  <c r="D77" i="5"/>
  <c r="D68" i="5"/>
  <c r="D65" i="5"/>
  <c r="D74" i="5"/>
  <c r="D71" i="5"/>
  <c r="D62" i="5"/>
  <c r="D59" i="5"/>
  <c r="D56" i="5"/>
  <c r="D53" i="5"/>
  <c r="D50" i="5"/>
  <c r="D47" i="5"/>
  <c r="D44" i="5"/>
  <c r="D41" i="5"/>
  <c r="D38" i="5"/>
  <c r="D35" i="5"/>
  <c r="D32" i="5"/>
  <c r="D29" i="5"/>
  <c r="D26" i="5"/>
  <c r="D23" i="5"/>
  <c r="D20" i="5"/>
  <c r="D17" i="5"/>
  <c r="G74" i="5" l="1"/>
  <c r="G86" i="5"/>
  <c r="G50" i="5"/>
  <c r="G65" i="5"/>
  <c r="G35" i="5"/>
  <c r="G53" i="5"/>
  <c r="G20" i="5"/>
  <c r="G38" i="5"/>
  <c r="E38" i="5"/>
  <c r="G92" i="5"/>
  <c r="E50" i="5"/>
  <c r="G41" i="5"/>
  <c r="G59" i="5"/>
  <c r="E86" i="5"/>
  <c r="G77" i="5"/>
  <c r="G95" i="5"/>
  <c r="E98" i="5"/>
  <c r="H110" i="5" s="1"/>
  <c r="G89" i="5"/>
  <c r="G23" i="5"/>
  <c r="G26" i="5"/>
  <c r="G29" i="5"/>
  <c r="G44" i="5"/>
  <c r="G62" i="5"/>
  <c r="G80" i="5"/>
  <c r="G98" i="5"/>
  <c r="G32" i="5"/>
  <c r="G47" i="5"/>
  <c r="G83" i="5"/>
  <c r="G56" i="5"/>
  <c r="G71" i="5"/>
  <c r="G68" i="5"/>
  <c r="E26" i="5"/>
  <c r="E62" i="5"/>
  <c r="E74" i="5"/>
  <c r="H38" i="5" l="1"/>
  <c r="H50" i="5"/>
  <c r="H62" i="5"/>
  <c r="H98" i="5"/>
  <c r="H86" i="5"/>
  <c r="H74" i="5"/>
</calcChain>
</file>

<file path=xl/sharedStrings.xml><?xml version="1.0" encoding="utf-8"?>
<sst xmlns="http://schemas.openxmlformats.org/spreadsheetml/2006/main" count="1071" uniqueCount="125">
  <si>
    <t>Contraloría General de la República</t>
  </si>
  <si>
    <t>Ene</t>
  </si>
  <si>
    <t>Feb</t>
  </si>
  <si>
    <t>Mar</t>
  </si>
  <si>
    <t>May</t>
  </si>
  <si>
    <t>Jun</t>
  </si>
  <si>
    <t>Jul</t>
  </si>
  <si>
    <t>Sep</t>
  </si>
  <si>
    <t>Oct</t>
  </si>
  <si>
    <t>Abr</t>
  </si>
  <si>
    <t>Ago</t>
  </si>
  <si>
    <t>Nov</t>
  </si>
  <si>
    <t>Dic</t>
  </si>
  <si>
    <t>Ene-Mar</t>
  </si>
  <si>
    <t>Abr-Jun</t>
  </si>
  <si>
    <t>Jul-Sep</t>
  </si>
  <si>
    <t>Oct-Dic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</si>
  <si>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</si>
  <si>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</si>
  <si>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</si>
  <si>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</si>
  <si>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</si>
  <si>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</si>
  <si>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</si>
  <si>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</si>
  <si>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</si>
  <si>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</si>
  <si>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</si>
  <si>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</si>
  <si>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</si>
  <si>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</t>
  </si>
  <si>
    <t>Trimestral</t>
  </si>
  <si>
    <t>Anual</t>
  </si>
  <si>
    <t>Registro de Contratos</t>
  </si>
  <si>
    <t>SAIP</t>
  </si>
  <si>
    <t>Formularios</t>
  </si>
  <si>
    <t xml:space="preserve">Correo Electronico </t>
  </si>
  <si>
    <t>Comunicaciones</t>
  </si>
  <si>
    <t>Telefónicas</t>
  </si>
  <si>
    <t>Verificación de Nómina</t>
  </si>
  <si>
    <t>Ley 10-07 y Manuales</t>
  </si>
  <si>
    <t>Libramientos</t>
  </si>
  <si>
    <t>Ayuntamientos</t>
  </si>
  <si>
    <t>Certificaciones de Cargo</t>
  </si>
  <si>
    <t>Compras y Contrataciones</t>
  </si>
  <si>
    <t>Circulares</t>
  </si>
  <si>
    <t>Auditorías</t>
  </si>
  <si>
    <t>Otros</t>
  </si>
  <si>
    <t>Ciudadanos</t>
  </si>
  <si>
    <t>Abogados</t>
  </si>
  <si>
    <t>Periodistas</t>
  </si>
  <si>
    <t>Empleados Públicos</t>
  </si>
  <si>
    <t>Estudiantes</t>
  </si>
  <si>
    <t>Trabajos Académicos</t>
  </si>
  <si>
    <t>Interés Personal</t>
  </si>
  <si>
    <t>Trámites Consulares</t>
  </si>
  <si>
    <t>Proceso Judicial</t>
  </si>
  <si>
    <t>Trámites Administrativos</t>
  </si>
  <si>
    <t>No especificaron</t>
  </si>
  <si>
    <t>Femenino</t>
  </si>
  <si>
    <t>Masculino</t>
  </si>
  <si>
    <t>Sexo</t>
  </si>
  <si>
    <t>Servicio de acceso a la información pública según el sexo de los solicitantes</t>
  </si>
  <si>
    <t>Servicio de acceso a la información pública según el fín de la solicitud</t>
  </si>
  <si>
    <t>Motivación</t>
  </si>
  <si>
    <t>Ocupación</t>
  </si>
  <si>
    <t>Servicio de acceso a la información pública según la condición ocupacional del solicitante</t>
  </si>
  <si>
    <t>Temas</t>
  </si>
  <si>
    <t xml:space="preserve"> Servicio de acceso a la información pública según el tema de la solicitud</t>
  </si>
  <si>
    <t>Modo de recepción</t>
  </si>
  <si>
    <t>Servicio de acceso a la información pública según el modo de recepción</t>
  </si>
  <si>
    <t>Oficina de Libre Acceso a la Información (OAI)</t>
  </si>
  <si>
    <t>Recepción de solicitudes de información</t>
  </si>
  <si>
    <t>Solicitudes de Información</t>
  </si>
  <si>
    <t>Tabla 1</t>
  </si>
  <si>
    <t>Tabla 2</t>
  </si>
  <si>
    <t>Tabla 3</t>
  </si>
  <si>
    <t>Tabla 4</t>
  </si>
  <si>
    <t>Tabla 5</t>
  </si>
  <si>
    <t>-</t>
  </si>
  <si>
    <t>METADATOS</t>
  </si>
  <si>
    <t>Esctructura</t>
  </si>
  <si>
    <t>Producto:</t>
  </si>
  <si>
    <t>Alcance:</t>
  </si>
  <si>
    <t>Medio difusión:</t>
  </si>
  <si>
    <t>Informes, portal web, revista trimestral institucional.</t>
  </si>
  <si>
    <t>Calendario de publicación:</t>
  </si>
  <si>
    <t>A más tardar el día 10 del mes siguiente. Dato definitivo.</t>
  </si>
  <si>
    <t>https://www.contraloria.gob.do/transparencia/index.php/estadisticas</t>
  </si>
  <si>
    <t>Marco legal:</t>
  </si>
  <si>
    <t>https://www.contraloria.gob.do/index.php/sobre-nosotros/marco-legal</t>
  </si>
  <si>
    <t xml:space="preserve">Indicadores </t>
  </si>
  <si>
    <t>Mide el comportamiento del índice del mes actual respecto al mes anterior.</t>
  </si>
  <si>
    <t>Se calcula con la sumatoria del trimestre actual con respecto a la sumatoria del trimestre anterior.</t>
  </si>
  <si>
    <t>Se calcula con la sumatoria del año con respecto a la sumatoria del año anterior.</t>
  </si>
  <si>
    <t>Solicitudes de información recibidas.</t>
  </si>
  <si>
    <t>Sistemas:</t>
  </si>
  <si>
    <t>Sede de la CGR.</t>
  </si>
  <si>
    <t>La Ley No. 200-04 de Libre Acceso a la Información Pública, establece como un deber del Estado “brindar la información que esta ley [200-04] establece con carácter obligatorio y de disponibilidad y actualización permanente y las informaciones que fueran requeridas en forma especial por los interesados”.</t>
  </si>
  <si>
    <t>Tablas publicada:</t>
  </si>
  <si>
    <t>Presenta la cantidad de solicitudes de información recibidas en la CGR por parte de todo público interesado. También, muestra la acumulación trimestral y anual de estas cantidades, y su tasa de crecimiento.</t>
  </si>
  <si>
    <t>•Portal Único de Solicitud de Acceso a la Información Pública (SAIP).</t>
  </si>
  <si>
    <t>•Sistema 3-1-1.</t>
  </si>
  <si>
    <t>•Transparencia Documental Gestión de Correspondencia (Transdoc).</t>
  </si>
  <si>
    <t>•Correo electrónico institucional.</t>
  </si>
  <si>
    <t>•Tasa de crecimiento mensual:</t>
  </si>
  <si>
    <t>•Tasa de crecimiento trimestral (acumulada):</t>
  </si>
  <si>
    <t>•Tasa de crecimiento anual (acumulada):</t>
  </si>
  <si>
    <t>Tasa de Crecimiento (%)</t>
  </si>
  <si>
    <t>Fuente:</t>
  </si>
  <si>
    <t>Oficina de Libre Acceso a la Información Pública (OAI) de la Contraloría General de la República (CGR).</t>
  </si>
  <si>
    <t>Cantidades mensuales 2012-2022</t>
  </si>
  <si>
    <t>2014-2022</t>
  </si>
  <si>
    <t>Proveedores</t>
  </si>
  <si>
    <t xml:space="preserve">Fabiola Acosta </t>
  </si>
  <si>
    <t>Oficina de Libre Acceso a la Información</t>
  </si>
  <si>
    <t>Ene.</t>
  </si>
  <si>
    <t>Feb.</t>
  </si>
  <si>
    <t>Mar.</t>
  </si>
  <si>
    <t>Abr.</t>
  </si>
  <si>
    <t>May.</t>
  </si>
  <si>
    <t>Jun.</t>
  </si>
  <si>
    <t>Jul.</t>
  </si>
  <si>
    <t>Apr</t>
  </si>
  <si>
    <t>Cantidades trimestrales 2012-2023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</si>
</sst>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tifex CF Light"/>
      <family val="3"/>
    </font>
    <font>
      <b/>
      <sz val="11"/>
      <color theme="1"/>
      <name val="Artifex CF Light"/>
      <family val="3"/>
    </font>
    <font>
      <b/>
      <sz val="14"/>
      <color theme="1"/>
      <name val="Artifex CF Light"/>
      <family val="3"/>
    </font>
    <font>
      <sz val="12"/>
      <color theme="1"/>
      <name val="Artifex CF Light"/>
      <family val="3"/>
    </font>
    <font>
      <b/>
      <sz val="11"/>
      <color theme="0"/>
      <name val="Artifex CF Light"/>
      <family val="3"/>
    </font>
    <font>
      <sz val="11"/>
      <color theme="0"/>
      <name val="Artifex CF Light"/>
      <family val="3"/>
    </font>
    <font>
      <b/>
      <sz val="12"/>
      <color theme="1"/>
      <name val="Artifex CF Light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tifex CF Light"/>
      <family val="3"/>
    </font>
    <font>
      <sz val="25"/>
      <color theme="1"/>
      <name val="Artifex CF Light"/>
      <family val="3"/>
    </font>
    <font>
      <b/>
      <sz val="25"/>
      <color theme="1"/>
      <name val="Artifex CF Light"/>
      <family val="3"/>
    </font>
    <font>
      <b/>
      <sz val="25"/>
      <color theme="0"/>
      <name val="Artifex CF Light"/>
      <family val="3"/>
    </font>
    <font>
      <sz val="25"/>
      <color theme="1"/>
      <name val="Arial"/>
      <family val="2"/>
    </font>
    <font>
      <b/>
      <sz val="2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5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5" fillId="2" borderId="12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0" fillId="0" borderId="1" xfId="0" applyBorder="1"/>
    <xf numFmtId="0" fontId="5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/>
    </xf>
    <xf numFmtId="0" fontId="7" fillId="0" borderId="5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7" xfId="0" applyFont="1" applyBorder="1"/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7" fillId="0" borderId="2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/>
    </xf>
    <xf numFmtId="0" fontId="1" fillId="0" borderId="38" xfId="0" applyFont="1" applyBorder="1"/>
    <xf numFmtId="0" fontId="1" fillId="0" borderId="28" xfId="0" applyFont="1" applyBorder="1"/>
    <xf numFmtId="0" fontId="2" fillId="0" borderId="28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1" fillId="0" borderId="1" xfId="0" applyFont="1" applyBorder="1"/>
    <xf numFmtId="0" fontId="12" fillId="0" borderId="1" xfId="0" applyFont="1" applyBorder="1"/>
    <xf numFmtId="0" fontId="11" fillId="0" borderId="2" xfId="0" applyFont="1" applyBorder="1"/>
    <xf numFmtId="0" fontId="13" fillId="2" borderId="1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1" fillId="0" borderId="20" xfId="0" applyFont="1" applyBorder="1"/>
    <xf numFmtId="0" fontId="11" fillId="3" borderId="19" xfId="0" applyFont="1" applyFill="1" applyBorder="1"/>
    <xf numFmtId="0" fontId="11" fillId="0" borderId="24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1" fillId="0" borderId="7" xfId="0" applyFont="1" applyBorder="1"/>
    <xf numFmtId="0" fontId="11" fillId="3" borderId="21" xfId="0" applyFont="1" applyFill="1" applyBorder="1"/>
    <xf numFmtId="0" fontId="11" fillId="0" borderId="1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164" fontId="11" fillId="0" borderId="9" xfId="1" applyNumberFormat="1" applyFont="1" applyBorder="1" applyAlignment="1">
      <alignment horizontal="right" vertical="center"/>
    </xf>
    <xf numFmtId="164" fontId="11" fillId="0" borderId="1" xfId="1" applyNumberFormat="1" applyFont="1" applyBorder="1" applyAlignment="1">
      <alignment horizontal="right" vertical="center"/>
    </xf>
    <xf numFmtId="0" fontId="11" fillId="0" borderId="16" xfId="0" applyFont="1" applyBorder="1"/>
    <xf numFmtId="0" fontId="11" fillId="3" borderId="22" xfId="0" applyFont="1" applyFill="1" applyBorder="1"/>
    <xf numFmtId="0" fontId="11" fillId="0" borderId="15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164" fontId="11" fillId="0" borderId="25" xfId="1" applyNumberFormat="1" applyFont="1" applyBorder="1" applyAlignment="1">
      <alignment horizontal="right" vertical="center"/>
    </xf>
    <xf numFmtId="164" fontId="11" fillId="0" borderId="15" xfId="1" applyNumberFormat="1" applyFont="1" applyBorder="1" applyAlignment="1">
      <alignment horizontal="right" vertical="center"/>
    </xf>
    <xf numFmtId="0" fontId="11" fillId="3" borderId="0" xfId="0" applyFont="1" applyFill="1"/>
    <xf numFmtId="164" fontId="11" fillId="0" borderId="23" xfId="1" applyNumberFormat="1" applyFont="1" applyBorder="1" applyAlignment="1">
      <alignment horizontal="right" vertical="center"/>
    </xf>
    <xf numFmtId="164" fontId="11" fillId="0" borderId="16" xfId="1" applyNumberFormat="1" applyFont="1" applyBorder="1" applyAlignment="1">
      <alignment horizontal="right" vertical="center"/>
    </xf>
    <xf numFmtId="0" fontId="11" fillId="3" borderId="29" xfId="0" applyFont="1" applyFill="1" applyBorder="1"/>
    <xf numFmtId="164" fontId="11" fillId="3" borderId="0" xfId="1" applyNumberFormat="1" applyFont="1" applyFill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164" fontId="11" fillId="0" borderId="11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164" fontId="11" fillId="0" borderId="32" xfId="1" applyNumberFormat="1" applyFont="1" applyBorder="1" applyAlignment="1">
      <alignment horizontal="right" vertical="center"/>
    </xf>
    <xf numFmtId="0" fontId="11" fillId="0" borderId="30" xfId="0" applyFont="1" applyBorder="1"/>
    <xf numFmtId="0" fontId="11" fillId="3" borderId="25" xfId="0" applyFont="1" applyFill="1" applyBorder="1" applyAlignment="1">
      <alignment horizontal="right" vertical="center"/>
    </xf>
    <xf numFmtId="164" fontId="11" fillId="3" borderId="36" xfId="1" applyNumberFormat="1" applyFont="1" applyFill="1" applyBorder="1" applyAlignment="1">
      <alignment horizontal="right" vertical="center"/>
    </xf>
    <xf numFmtId="9" fontId="11" fillId="0" borderId="33" xfId="1" applyFont="1" applyBorder="1" applyAlignment="1">
      <alignment horizontal="right" vertical="center"/>
    </xf>
    <xf numFmtId="9" fontId="11" fillId="0" borderId="16" xfId="1" applyFont="1" applyBorder="1" applyAlignment="1">
      <alignment horizontal="right" vertical="center"/>
    </xf>
    <xf numFmtId="0" fontId="11" fillId="0" borderId="40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164" fontId="11" fillId="3" borderId="40" xfId="1" applyNumberFormat="1" applyFont="1" applyFill="1" applyBorder="1" applyAlignment="1">
      <alignment horizontal="right" vertical="center"/>
    </xf>
    <xf numFmtId="164" fontId="11" fillId="3" borderId="11" xfId="1" applyNumberFormat="1" applyFont="1" applyFill="1" applyBorder="1" applyAlignment="1">
      <alignment horizontal="right" vertical="center"/>
    </xf>
    <xf numFmtId="0" fontId="11" fillId="0" borderId="43" xfId="0" applyFont="1" applyBorder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11" fillId="0" borderId="44" xfId="0" applyFont="1" applyBorder="1" applyAlignment="1">
      <alignment horizontal="right" vertical="center"/>
    </xf>
    <xf numFmtId="164" fontId="11" fillId="3" borderId="32" xfId="1" applyNumberFormat="1" applyFont="1" applyFill="1" applyBorder="1" applyAlignment="1">
      <alignment horizontal="right" vertical="center"/>
    </xf>
    <xf numFmtId="9" fontId="11" fillId="0" borderId="32" xfId="1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11" fillId="0" borderId="45" xfId="0" applyFont="1" applyBorder="1" applyAlignment="1">
      <alignment horizontal="right" vertical="center"/>
    </xf>
    <xf numFmtId="164" fontId="11" fillId="3" borderId="46" xfId="1" applyNumberFormat="1" applyFont="1" applyFill="1" applyBorder="1" applyAlignment="1">
      <alignment horizontal="right" vertical="center"/>
    </xf>
    <xf numFmtId="0" fontId="11" fillId="3" borderId="16" xfId="0" applyFont="1" applyFill="1" applyBorder="1"/>
    <xf numFmtId="0" fontId="11" fillId="3" borderId="33" xfId="0" applyFont="1" applyFill="1" applyBorder="1" applyAlignment="1">
      <alignment horizontal="right" vertical="center"/>
    </xf>
    <xf numFmtId="0" fontId="11" fillId="3" borderId="16" xfId="0" applyFont="1" applyFill="1" applyBorder="1" applyAlignment="1">
      <alignment horizontal="right" vertical="center"/>
    </xf>
    <xf numFmtId="164" fontId="11" fillId="3" borderId="25" xfId="1" applyNumberFormat="1" applyFont="1" applyFill="1" applyBorder="1" applyAlignment="1">
      <alignment horizontal="right" vertical="center"/>
    </xf>
    <xf numFmtId="9" fontId="11" fillId="0" borderId="15" xfId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1" fillId="0" borderId="47" xfId="0" applyFont="1" applyBorder="1"/>
    <xf numFmtId="0" fontId="1" fillId="0" borderId="48" xfId="0" applyFont="1" applyBorder="1"/>
    <xf numFmtId="9" fontId="11" fillId="3" borderId="16" xfId="1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11" fillId="0" borderId="4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wrapText="1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wrapText="1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43" xfId="0" applyFont="1" applyBorder="1"/>
    <xf numFmtId="0" fontId="5" fillId="2" borderId="49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" fillId="0" borderId="40" xfId="0" applyFont="1" applyBorder="1"/>
    <xf numFmtId="0" fontId="5" fillId="2" borderId="52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" fillId="0" borderId="26" xfId="0" applyFont="1" applyBorder="1"/>
    <xf numFmtId="0" fontId="6" fillId="2" borderId="53" xfId="0" applyFont="1" applyFill="1" applyBorder="1" applyAlignment="1">
      <alignment horizontal="center"/>
    </xf>
    <xf numFmtId="0" fontId="1" fillId="0" borderId="54" xfId="0" applyFont="1" applyBorder="1"/>
    <xf numFmtId="0" fontId="1" fillId="0" borderId="55" xfId="0" applyFont="1" applyBorder="1"/>
    <xf numFmtId="9" fontId="11" fillId="0" borderId="45" xfId="1" applyFont="1" applyBorder="1" applyAlignment="1">
      <alignment horizontal="right" vertical="center"/>
    </xf>
    <xf numFmtId="9" fontId="11" fillId="3" borderId="41" xfId="1" applyFont="1" applyFill="1" applyBorder="1" applyAlignment="1">
      <alignment horizontal="right" vertical="center"/>
    </xf>
    <xf numFmtId="0" fontId="14" fillId="0" borderId="29" xfId="0" applyFont="1" applyBorder="1" applyAlignment="1">
      <alignment vertical="center"/>
    </xf>
    <xf numFmtId="0" fontId="11" fillId="0" borderId="28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1" fillId="0" borderId="57" xfId="0" applyFont="1" applyBorder="1"/>
    <xf numFmtId="0" fontId="11" fillId="0" borderId="5" xfId="0" applyFont="1" applyBorder="1" applyAlignment="1">
      <alignment horizontal="right" vertical="center"/>
    </xf>
    <xf numFmtId="0" fontId="11" fillId="0" borderId="58" xfId="0" applyFont="1" applyBorder="1" applyAlignment="1">
      <alignment horizontal="right" vertical="center"/>
    </xf>
    <xf numFmtId="9" fontId="11" fillId="3" borderId="56" xfId="1" applyFont="1" applyFill="1" applyBorder="1" applyAlignment="1">
      <alignment horizontal="right" vertical="center"/>
    </xf>
    <xf numFmtId="164" fontId="11" fillId="0" borderId="51" xfId="1" applyNumberFormat="1" applyFont="1" applyBorder="1" applyAlignment="1">
      <alignment horizontal="right" vertical="center"/>
    </xf>
    <xf numFmtId="9" fontId="11" fillId="0" borderId="5" xfId="1" applyFont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09800" cy="1160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19739" cy="1151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2216013</xdr:colOff>
      <xdr:row>2</xdr:row>
      <xdr:rowOff>366867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19739" cy="1151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73351</xdr:colOff>
      <xdr:row>35</xdr:row>
      <xdr:rowOff>49153</xdr:rowOff>
    </xdr:from>
    <xdr:ext cx="8381077" cy="3432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xmlns="" id="{00000000-0008-0000-0400-000002000000}"/>
                </a:ext>
              </a:extLst>
            </xdr:cNvPr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𝒎𝒆𝒏𝒔𝒖𝒂𝒍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𝟏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𝒎𝒆𝒏𝒔𝒖𝒂𝒍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𝑺𝒐𝒍𝒊𝒄𝒊𝒕𝒖𝒅𝒆𝒔 𝒅𝒆 𝒊𝒏𝒇𝒐𝒓𝒎𝒂𝒄𝒊ó𝒏〗_(𝒕 )−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〗_(𝒕−𝟏)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〗_𝒕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115018</xdr:colOff>
      <xdr:row>42</xdr:row>
      <xdr:rowOff>138022</xdr:rowOff>
    </xdr:from>
    <xdr:ext cx="11269945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xmlns="" id="{00000000-0008-0000-0400-000003000000}"/>
                </a:ext>
              </a:extLst>
            </xdr:cNvPr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𝒕𝒓𝒊𝒎𝒆𝒔𝒕𝒓𝒂𝒍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𝒕𝒓𝒊𝒎𝒆𝒔𝒕𝒓𝒂𝒍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𝒕𝒓𝒊𝒎𝒆𝒔𝒕𝒓𝒂𝒍)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51</xdr:row>
      <xdr:rowOff>1231</xdr:rowOff>
    </xdr:from>
    <xdr:ext cx="10414839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xmlns="" id="{00000000-0008-0000-0400-000004000000}"/>
                </a:ext>
              </a:extLst>
            </xdr:cNvPr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𝒂𝒏𝒖𝒂𝒍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𝒂𝒏𝒖𝒂𝒍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𝒂𝒏𝒖𝒂𝒍)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contraloria.gob.do/index.php/sobre-nosotros/marco-legal" TargetMode="External"/><Relationship Id="rId1" Type="http://schemas.openxmlformats.org/officeDocument/2006/relationships/hyperlink" Target="https://www.contraloria.gob.do/transparencia/index.php/estadisticas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L77"/>
  <sheetViews>
    <sheetView topLeftCell="A37" zoomScale="115" zoomScaleNormal="115" workbookViewId="0">
      <pane xSplit="1" topLeftCell="CZ1" activePane="topRight" state="frozen"/>
      <selection pane="topRight" activeCell="DD13" sqref="DD13"/>
    </sheetView>
  </sheetViews>
  <sheetFormatPr baseColWidth="10" defaultColWidth="9.140625" defaultRowHeight="14.25" x14ac:dyDescent="0.2"/>
  <cols>
    <col min="1" max="1" width="34.5703125" style="1" customWidth="1"/>
    <col min="2" max="16384" width="9.140625" style="1"/>
  </cols>
  <sheetData>
    <row r="6" spans="1:116" ht="18" customHeight="1" x14ac:dyDescent="0.2"/>
    <row r="7" spans="1:116" ht="18" x14ac:dyDescent="0.25">
      <c r="A7" s="3" t="s">
        <v>0</v>
      </c>
    </row>
    <row r="8" spans="1:116" ht="15" x14ac:dyDescent="0.2">
      <c r="A8" s="4" t="s">
        <v>71</v>
      </c>
    </row>
    <row r="9" spans="1:116" x14ac:dyDescent="0.2">
      <c r="A9" s="2" t="s">
        <v>72</v>
      </c>
    </row>
    <row r="10" spans="1:116" x14ac:dyDescent="0.2">
      <c r="A10" s="2"/>
    </row>
    <row r="11" spans="1:116" x14ac:dyDescent="0.2">
      <c r="A11" s="1" t="s">
        <v>111</v>
      </c>
    </row>
    <row r="12" spans="1:116" s="5" customFormat="1" x14ac:dyDescent="0.2"/>
    <row r="13" spans="1:116" s="5" customFormat="1" x14ac:dyDescent="0.2"/>
    <row r="14" spans="1:116" x14ac:dyDescent="0.2">
      <c r="A14" s="1" t="s">
        <v>74</v>
      </c>
    </row>
    <row r="15" spans="1:116" ht="15" thickBot="1" x14ac:dyDescent="0.25">
      <c r="A15" s="1" t="s">
        <v>70</v>
      </c>
    </row>
    <row r="16" spans="1:116" s="7" customFormat="1" ht="14.25" customHeight="1" thickBot="1" x14ac:dyDescent="0.25">
      <c r="A16" s="107" t="s">
        <v>69</v>
      </c>
      <c r="B16" s="107">
        <v>2014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>
        <v>2015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>
        <v>2016</v>
      </c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>
        <v>2017</v>
      </c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>
        <v>2018</v>
      </c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>
        <v>2019</v>
      </c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>
        <v>2020</v>
      </c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4">
        <v>2021</v>
      </c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6"/>
      <c r="CT16" s="101">
        <v>2022</v>
      </c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3"/>
      <c r="DF16" s="126">
        <v>2023</v>
      </c>
      <c r="DG16" s="127"/>
      <c r="DH16" s="127"/>
      <c r="DI16" s="127"/>
      <c r="DJ16" s="127"/>
      <c r="DK16" s="127"/>
      <c r="DL16" s="128"/>
    </row>
    <row r="17" spans="1:116" s="7" customFormat="1" ht="15" thickBot="1" x14ac:dyDescent="0.25">
      <c r="A17" s="107"/>
      <c r="B17" s="17" t="s">
        <v>1</v>
      </c>
      <c r="C17" s="17" t="s">
        <v>2</v>
      </c>
      <c r="D17" s="17" t="s">
        <v>3</v>
      </c>
      <c r="E17" s="17" t="s">
        <v>9</v>
      </c>
      <c r="F17" s="13" t="s">
        <v>4</v>
      </c>
      <c r="G17" s="13" t="s">
        <v>5</v>
      </c>
      <c r="H17" s="13" t="s">
        <v>6</v>
      </c>
      <c r="I17" s="13" t="s">
        <v>10</v>
      </c>
      <c r="J17" s="13" t="s">
        <v>7</v>
      </c>
      <c r="K17" s="13" t="s">
        <v>8</v>
      </c>
      <c r="L17" s="13" t="s">
        <v>11</v>
      </c>
      <c r="M17" s="13" t="s">
        <v>12</v>
      </c>
      <c r="N17" s="17" t="s">
        <v>1</v>
      </c>
      <c r="O17" s="17" t="s">
        <v>2</v>
      </c>
      <c r="P17" s="17" t="s">
        <v>3</v>
      </c>
      <c r="Q17" s="17" t="s">
        <v>9</v>
      </c>
      <c r="R17" s="13" t="s">
        <v>4</v>
      </c>
      <c r="S17" s="13" t="s">
        <v>5</v>
      </c>
      <c r="T17" s="13" t="s">
        <v>6</v>
      </c>
      <c r="U17" s="13" t="s">
        <v>10</v>
      </c>
      <c r="V17" s="13" t="s">
        <v>7</v>
      </c>
      <c r="W17" s="13" t="s">
        <v>8</v>
      </c>
      <c r="X17" s="13" t="s">
        <v>11</v>
      </c>
      <c r="Y17" s="13" t="s">
        <v>12</v>
      </c>
      <c r="Z17" s="17" t="s">
        <v>1</v>
      </c>
      <c r="AA17" s="17" t="s">
        <v>2</v>
      </c>
      <c r="AB17" s="17" t="s">
        <v>3</v>
      </c>
      <c r="AC17" s="17" t="s">
        <v>9</v>
      </c>
      <c r="AD17" s="13" t="s">
        <v>4</v>
      </c>
      <c r="AE17" s="13" t="s">
        <v>5</v>
      </c>
      <c r="AF17" s="13" t="s">
        <v>6</v>
      </c>
      <c r="AG17" s="13" t="s">
        <v>10</v>
      </c>
      <c r="AH17" s="13" t="s">
        <v>7</v>
      </c>
      <c r="AI17" s="13" t="s">
        <v>8</v>
      </c>
      <c r="AJ17" s="13" t="s">
        <v>11</v>
      </c>
      <c r="AK17" s="13" t="s">
        <v>12</v>
      </c>
      <c r="AL17" s="17" t="s">
        <v>1</v>
      </c>
      <c r="AM17" s="17" t="s">
        <v>2</v>
      </c>
      <c r="AN17" s="17" t="s">
        <v>3</v>
      </c>
      <c r="AO17" s="17" t="s">
        <v>9</v>
      </c>
      <c r="AP17" s="13" t="s">
        <v>4</v>
      </c>
      <c r="AQ17" s="13" t="s">
        <v>5</v>
      </c>
      <c r="AR17" s="13" t="s">
        <v>6</v>
      </c>
      <c r="AS17" s="13" t="s">
        <v>10</v>
      </c>
      <c r="AT17" s="13" t="s">
        <v>7</v>
      </c>
      <c r="AU17" s="13" t="s">
        <v>8</v>
      </c>
      <c r="AV17" s="13" t="s">
        <v>11</v>
      </c>
      <c r="AW17" s="13" t="s">
        <v>12</v>
      </c>
      <c r="AX17" s="17" t="s">
        <v>1</v>
      </c>
      <c r="AY17" s="17" t="s">
        <v>2</v>
      </c>
      <c r="AZ17" s="17" t="s">
        <v>3</v>
      </c>
      <c r="BA17" s="17" t="s">
        <v>9</v>
      </c>
      <c r="BB17" s="13" t="s">
        <v>4</v>
      </c>
      <c r="BC17" s="13" t="s">
        <v>5</v>
      </c>
      <c r="BD17" s="13" t="s">
        <v>6</v>
      </c>
      <c r="BE17" s="13" t="s">
        <v>10</v>
      </c>
      <c r="BF17" s="13" t="s">
        <v>7</v>
      </c>
      <c r="BG17" s="13" t="s">
        <v>8</v>
      </c>
      <c r="BH17" s="13" t="s">
        <v>11</v>
      </c>
      <c r="BI17" s="13" t="s">
        <v>12</v>
      </c>
      <c r="BJ17" s="17" t="s">
        <v>1</v>
      </c>
      <c r="BK17" s="17" t="s">
        <v>2</v>
      </c>
      <c r="BL17" s="17" t="s">
        <v>3</v>
      </c>
      <c r="BM17" s="17" t="s">
        <v>9</v>
      </c>
      <c r="BN17" s="13" t="s">
        <v>4</v>
      </c>
      <c r="BO17" s="13" t="s">
        <v>5</v>
      </c>
      <c r="BP17" s="13" t="s">
        <v>6</v>
      </c>
      <c r="BQ17" s="13" t="s">
        <v>10</v>
      </c>
      <c r="BR17" s="13" t="s">
        <v>7</v>
      </c>
      <c r="BS17" s="13" t="s">
        <v>8</v>
      </c>
      <c r="BT17" s="13" t="s">
        <v>11</v>
      </c>
      <c r="BU17" s="13" t="s">
        <v>12</v>
      </c>
      <c r="BV17" s="17" t="s">
        <v>1</v>
      </c>
      <c r="BW17" s="17" t="s">
        <v>2</v>
      </c>
      <c r="BX17" s="17" t="s">
        <v>3</v>
      </c>
      <c r="BY17" s="17" t="s">
        <v>9</v>
      </c>
      <c r="BZ17" s="13" t="s">
        <v>4</v>
      </c>
      <c r="CA17" s="13" t="s">
        <v>5</v>
      </c>
      <c r="CB17" s="13" t="s">
        <v>6</v>
      </c>
      <c r="CC17" s="13" t="s">
        <v>10</v>
      </c>
      <c r="CD17" s="13" t="s">
        <v>7</v>
      </c>
      <c r="CE17" s="13" t="s">
        <v>8</v>
      </c>
      <c r="CF17" s="13" t="s">
        <v>11</v>
      </c>
      <c r="CG17" s="13" t="s">
        <v>12</v>
      </c>
      <c r="CH17" s="17" t="s">
        <v>1</v>
      </c>
      <c r="CI17" s="17" t="s">
        <v>2</v>
      </c>
      <c r="CJ17" s="17" t="s">
        <v>3</v>
      </c>
      <c r="CK17" s="17" t="s">
        <v>9</v>
      </c>
      <c r="CL17" s="13" t="s">
        <v>4</v>
      </c>
      <c r="CM17" s="13" t="s">
        <v>5</v>
      </c>
      <c r="CN17" s="13" t="s">
        <v>6</v>
      </c>
      <c r="CO17" s="13" t="s">
        <v>10</v>
      </c>
      <c r="CP17" s="13" t="s">
        <v>7</v>
      </c>
      <c r="CQ17" s="13" t="s">
        <v>8</v>
      </c>
      <c r="CR17" s="13" t="s">
        <v>11</v>
      </c>
      <c r="CS17" s="13" t="s">
        <v>12</v>
      </c>
      <c r="CT17" s="13" t="s">
        <v>1</v>
      </c>
      <c r="CU17" s="13" t="s">
        <v>2</v>
      </c>
      <c r="CV17" s="13" t="s">
        <v>3</v>
      </c>
      <c r="CW17" s="13" t="s">
        <v>9</v>
      </c>
      <c r="CX17" s="13" t="s">
        <v>4</v>
      </c>
      <c r="CY17" s="13" t="s">
        <v>5</v>
      </c>
      <c r="CZ17" s="13" t="s">
        <v>6</v>
      </c>
      <c r="DA17" s="13" t="s">
        <v>10</v>
      </c>
      <c r="DB17" s="13" t="s">
        <v>7</v>
      </c>
      <c r="DC17" s="13" t="s">
        <v>8</v>
      </c>
      <c r="DD17" s="13" t="s">
        <v>11</v>
      </c>
      <c r="DE17" s="13" t="s">
        <v>12</v>
      </c>
      <c r="DF17" s="97" t="s">
        <v>116</v>
      </c>
      <c r="DG17" s="97" t="s">
        <v>117</v>
      </c>
      <c r="DH17" s="97" t="s">
        <v>118</v>
      </c>
      <c r="DI17" s="97" t="s">
        <v>119</v>
      </c>
      <c r="DJ17" s="97" t="s">
        <v>120</v>
      </c>
      <c r="DK17" s="97" t="s">
        <v>121</v>
      </c>
      <c r="DL17" s="97" t="s">
        <v>122</v>
      </c>
    </row>
    <row r="18" spans="1:116" s="6" customFormat="1" ht="21.75" customHeight="1" x14ac:dyDescent="0.2">
      <c r="A18" s="27" t="s">
        <v>34</v>
      </c>
      <c r="B18" s="8">
        <v>5</v>
      </c>
      <c r="C18" s="8">
        <v>2</v>
      </c>
      <c r="D18" s="8">
        <v>4</v>
      </c>
      <c r="E18" s="8">
        <v>1</v>
      </c>
      <c r="F18" s="8">
        <v>5</v>
      </c>
      <c r="G18" s="8">
        <v>0</v>
      </c>
      <c r="H18" s="8">
        <v>3</v>
      </c>
      <c r="I18" s="8">
        <v>6</v>
      </c>
      <c r="J18" s="8">
        <v>8</v>
      </c>
      <c r="K18" s="8">
        <v>3</v>
      </c>
      <c r="L18" s="8">
        <v>1</v>
      </c>
      <c r="M18" s="8">
        <v>2</v>
      </c>
      <c r="N18" s="8">
        <v>0</v>
      </c>
      <c r="O18" s="8">
        <v>3</v>
      </c>
      <c r="P18" s="8">
        <v>2</v>
      </c>
      <c r="Q18" s="8">
        <v>9</v>
      </c>
      <c r="R18" s="8">
        <v>0</v>
      </c>
      <c r="S18" s="8">
        <v>0</v>
      </c>
      <c r="T18" s="8">
        <v>1</v>
      </c>
      <c r="U18" s="8">
        <v>0</v>
      </c>
      <c r="V18" s="8">
        <v>3</v>
      </c>
      <c r="W18" s="8">
        <v>1</v>
      </c>
      <c r="X18" s="8">
        <v>2</v>
      </c>
      <c r="Y18" s="8">
        <v>3</v>
      </c>
      <c r="Z18" s="8">
        <v>2</v>
      </c>
      <c r="AA18" s="8">
        <v>5</v>
      </c>
      <c r="AB18" s="8">
        <v>5</v>
      </c>
      <c r="AC18" s="8">
        <v>4</v>
      </c>
      <c r="AD18" s="8">
        <v>0</v>
      </c>
      <c r="AE18" s="8">
        <v>3</v>
      </c>
      <c r="AF18" s="8">
        <v>0</v>
      </c>
      <c r="AG18" s="8">
        <v>1</v>
      </c>
      <c r="AH18" s="8">
        <v>5</v>
      </c>
      <c r="AI18" s="8">
        <v>11</v>
      </c>
      <c r="AJ18" s="8">
        <v>1</v>
      </c>
      <c r="AK18" s="8">
        <v>0</v>
      </c>
      <c r="AL18" s="8">
        <v>3</v>
      </c>
      <c r="AM18" s="8">
        <v>6</v>
      </c>
      <c r="AN18" s="8">
        <v>3</v>
      </c>
      <c r="AO18" s="8">
        <v>3</v>
      </c>
      <c r="AP18" s="8">
        <v>7</v>
      </c>
      <c r="AQ18" s="8">
        <v>2</v>
      </c>
      <c r="AR18" s="8">
        <v>3</v>
      </c>
      <c r="AS18" s="8">
        <v>1</v>
      </c>
      <c r="AT18" s="8">
        <v>1</v>
      </c>
      <c r="AU18" s="8">
        <v>0</v>
      </c>
      <c r="AV18" s="8">
        <v>0</v>
      </c>
      <c r="AW18" s="8">
        <v>0</v>
      </c>
      <c r="AX18" s="8">
        <v>14</v>
      </c>
      <c r="AY18" s="8">
        <v>5</v>
      </c>
      <c r="AZ18" s="8">
        <v>1</v>
      </c>
      <c r="BA18" s="8">
        <v>8</v>
      </c>
      <c r="BB18" s="8">
        <v>7</v>
      </c>
      <c r="BC18" s="8"/>
      <c r="BD18" s="8">
        <v>11</v>
      </c>
      <c r="BE18" s="8">
        <v>12</v>
      </c>
      <c r="BF18" s="8">
        <v>13</v>
      </c>
      <c r="BG18" s="8">
        <v>13</v>
      </c>
      <c r="BH18" s="8">
        <v>13</v>
      </c>
      <c r="BI18" s="8">
        <v>5</v>
      </c>
      <c r="BJ18" s="8">
        <v>6</v>
      </c>
      <c r="BK18" s="8">
        <v>13</v>
      </c>
      <c r="BL18" s="8">
        <v>8</v>
      </c>
      <c r="BM18" s="8">
        <v>6</v>
      </c>
      <c r="BN18" s="8">
        <v>7</v>
      </c>
      <c r="BO18" s="8">
        <v>10</v>
      </c>
      <c r="BP18" s="8">
        <v>12</v>
      </c>
      <c r="BQ18" s="8">
        <v>25</v>
      </c>
      <c r="BR18" s="8">
        <v>23</v>
      </c>
      <c r="BS18" s="8">
        <v>17</v>
      </c>
      <c r="BT18" s="8">
        <v>7</v>
      </c>
      <c r="BU18" s="8">
        <v>16</v>
      </c>
      <c r="BV18" s="8">
        <v>14</v>
      </c>
      <c r="BW18" s="8">
        <v>15</v>
      </c>
      <c r="BX18" s="8">
        <v>13</v>
      </c>
      <c r="BY18" s="8">
        <v>6</v>
      </c>
      <c r="BZ18" s="8">
        <v>2</v>
      </c>
      <c r="CA18" s="8">
        <v>8</v>
      </c>
      <c r="CB18" s="8">
        <v>12</v>
      </c>
      <c r="CC18" s="8">
        <v>11</v>
      </c>
      <c r="CD18" s="8">
        <v>10</v>
      </c>
      <c r="CE18" s="8">
        <v>25</v>
      </c>
      <c r="CF18" s="8">
        <v>14</v>
      </c>
      <c r="CG18" s="8">
        <v>21</v>
      </c>
      <c r="CH18" s="8">
        <v>10</v>
      </c>
      <c r="CI18" s="8">
        <v>16</v>
      </c>
      <c r="CJ18" s="8">
        <v>12</v>
      </c>
      <c r="CK18" s="8">
        <v>16</v>
      </c>
      <c r="CL18" s="8">
        <v>22</v>
      </c>
      <c r="CM18" s="8">
        <v>5</v>
      </c>
      <c r="CN18" s="8">
        <v>42</v>
      </c>
      <c r="CO18" s="8">
        <v>16</v>
      </c>
      <c r="CP18" s="8">
        <v>62</v>
      </c>
      <c r="CQ18" s="8">
        <v>64</v>
      </c>
      <c r="CR18" s="8">
        <v>36</v>
      </c>
      <c r="CS18" s="8">
        <v>14</v>
      </c>
      <c r="CT18" s="8">
        <v>26</v>
      </c>
      <c r="CU18" s="8">
        <v>23</v>
      </c>
      <c r="CV18" s="8">
        <v>28</v>
      </c>
      <c r="CW18" s="8">
        <v>10</v>
      </c>
      <c r="CX18" s="8">
        <v>38</v>
      </c>
      <c r="CY18" s="8">
        <v>20</v>
      </c>
      <c r="CZ18" s="8">
        <v>16</v>
      </c>
      <c r="DA18" s="8">
        <v>9</v>
      </c>
      <c r="DB18" s="8">
        <v>9</v>
      </c>
      <c r="DC18" s="8">
        <v>12</v>
      </c>
      <c r="DD18" s="8">
        <v>8</v>
      </c>
      <c r="DE18" s="8">
        <v>12</v>
      </c>
      <c r="DF18" s="8"/>
      <c r="DG18" s="8"/>
      <c r="DH18" s="8"/>
      <c r="DI18" s="8"/>
      <c r="DJ18" s="8"/>
      <c r="DK18" s="8"/>
      <c r="DL18" s="8"/>
    </row>
    <row r="19" spans="1:116" ht="21.75" customHeight="1" x14ac:dyDescent="0.2">
      <c r="A19" s="28" t="s">
        <v>35</v>
      </c>
      <c r="B19" s="9">
        <v>18</v>
      </c>
      <c r="C19" s="9">
        <v>21</v>
      </c>
      <c r="D19" s="9">
        <v>33</v>
      </c>
      <c r="E19" s="9">
        <v>23</v>
      </c>
      <c r="F19" s="9">
        <v>31</v>
      </c>
      <c r="G19" s="9">
        <v>29</v>
      </c>
      <c r="H19" s="9">
        <v>38</v>
      </c>
      <c r="I19" s="9">
        <v>21</v>
      </c>
      <c r="J19" s="9">
        <v>16</v>
      </c>
      <c r="K19" s="9">
        <v>9</v>
      </c>
      <c r="L19" s="9">
        <v>6</v>
      </c>
      <c r="M19" s="9"/>
      <c r="N19" s="9">
        <v>13</v>
      </c>
      <c r="O19" s="9">
        <v>15</v>
      </c>
      <c r="P19" s="9">
        <v>17</v>
      </c>
      <c r="Q19" s="9">
        <v>14</v>
      </c>
      <c r="R19" s="9">
        <v>19</v>
      </c>
      <c r="S19" s="9">
        <v>6</v>
      </c>
      <c r="T19" s="9">
        <v>11</v>
      </c>
      <c r="U19" s="9">
        <v>17</v>
      </c>
      <c r="V19" s="9">
        <v>16</v>
      </c>
      <c r="W19" s="9">
        <v>9</v>
      </c>
      <c r="X19" s="9">
        <v>12</v>
      </c>
      <c r="Y19" s="9">
        <v>9</v>
      </c>
      <c r="Z19" s="9">
        <v>4</v>
      </c>
      <c r="AA19" s="9">
        <v>16</v>
      </c>
      <c r="AB19" s="9">
        <v>9</v>
      </c>
      <c r="AC19" s="9">
        <v>12</v>
      </c>
      <c r="AD19" s="9">
        <v>9</v>
      </c>
      <c r="AE19" s="9">
        <v>16</v>
      </c>
      <c r="AF19" s="9">
        <v>8</v>
      </c>
      <c r="AG19" s="9">
        <v>3</v>
      </c>
      <c r="AH19" s="9">
        <v>7</v>
      </c>
      <c r="AI19" s="9">
        <v>12</v>
      </c>
      <c r="AJ19" s="9">
        <v>16</v>
      </c>
      <c r="AK19" s="9">
        <v>14</v>
      </c>
      <c r="AL19" s="9">
        <v>19</v>
      </c>
      <c r="AM19" s="9">
        <v>12</v>
      </c>
      <c r="AN19" s="9">
        <v>18</v>
      </c>
      <c r="AO19" s="9">
        <v>5</v>
      </c>
      <c r="AP19" s="9">
        <v>5</v>
      </c>
      <c r="AQ19" s="9">
        <v>5</v>
      </c>
      <c r="AR19" s="9">
        <v>10</v>
      </c>
      <c r="AS19" s="9">
        <v>8</v>
      </c>
      <c r="AT19" s="9">
        <v>5</v>
      </c>
      <c r="AU19" s="9">
        <v>1</v>
      </c>
      <c r="AV19" s="9">
        <v>2</v>
      </c>
      <c r="AW19" s="9">
        <v>0</v>
      </c>
      <c r="AX19" s="9">
        <v>1</v>
      </c>
      <c r="AY19" s="9">
        <v>0</v>
      </c>
      <c r="AZ19" s="9">
        <v>2</v>
      </c>
      <c r="BA19" s="9">
        <v>8</v>
      </c>
      <c r="BB19" s="9">
        <v>5</v>
      </c>
      <c r="BC19" s="9">
        <v>1</v>
      </c>
      <c r="BD19" s="9"/>
      <c r="BE19" s="9"/>
      <c r="BF19" s="9"/>
      <c r="BG19" s="9"/>
      <c r="BH19" s="9"/>
      <c r="BI19" s="9"/>
      <c r="BJ19" s="9">
        <v>10</v>
      </c>
      <c r="BK19" s="9">
        <v>11</v>
      </c>
      <c r="BL19" s="9">
        <v>8</v>
      </c>
      <c r="BM19" s="9">
        <v>6</v>
      </c>
      <c r="BN19" s="9">
        <v>6</v>
      </c>
      <c r="BO19" s="9"/>
      <c r="BP19" s="9">
        <v>18</v>
      </c>
      <c r="BQ19" s="9">
        <v>7</v>
      </c>
      <c r="BR19" s="9">
        <v>6</v>
      </c>
      <c r="BS19" s="9">
        <v>8</v>
      </c>
      <c r="BT19" s="9">
        <v>7</v>
      </c>
      <c r="BU19" s="9">
        <v>7</v>
      </c>
      <c r="BV19" s="9">
        <v>16</v>
      </c>
      <c r="BW19" s="9">
        <v>13</v>
      </c>
      <c r="BX19" s="9">
        <v>6</v>
      </c>
      <c r="BY19" s="9">
        <v>0</v>
      </c>
      <c r="BZ19" s="9">
        <v>0</v>
      </c>
      <c r="CA19" s="9">
        <v>0</v>
      </c>
      <c r="CB19" s="9">
        <v>2</v>
      </c>
      <c r="CC19" s="9">
        <v>5</v>
      </c>
      <c r="CD19" s="9">
        <v>8</v>
      </c>
      <c r="CE19" s="9">
        <v>9</v>
      </c>
      <c r="CF19" s="9">
        <v>5</v>
      </c>
      <c r="CG19" s="9">
        <v>8</v>
      </c>
      <c r="CH19" s="9">
        <v>8</v>
      </c>
      <c r="CI19" s="9">
        <v>27</v>
      </c>
      <c r="CJ19" s="9">
        <v>28</v>
      </c>
      <c r="CK19" s="9">
        <v>17</v>
      </c>
      <c r="CL19" s="9">
        <v>9</v>
      </c>
      <c r="CM19" s="9">
        <v>20</v>
      </c>
      <c r="CN19" s="9">
        <v>15</v>
      </c>
      <c r="CO19" s="9">
        <v>16</v>
      </c>
      <c r="CP19" s="9">
        <v>16</v>
      </c>
      <c r="CQ19" s="9">
        <v>23</v>
      </c>
      <c r="CR19" s="9">
        <v>16</v>
      </c>
      <c r="CS19" s="9">
        <v>18</v>
      </c>
      <c r="CT19" s="9">
        <v>21</v>
      </c>
      <c r="CU19" s="9">
        <v>11</v>
      </c>
      <c r="CV19" s="9">
        <v>26</v>
      </c>
      <c r="CW19" s="9">
        <v>11</v>
      </c>
      <c r="CX19" s="9">
        <v>21</v>
      </c>
      <c r="CY19" s="9">
        <v>9</v>
      </c>
      <c r="CZ19" s="9">
        <v>2</v>
      </c>
      <c r="DA19" s="9">
        <v>14</v>
      </c>
      <c r="DB19" s="9">
        <v>14</v>
      </c>
      <c r="DC19" s="9">
        <v>5</v>
      </c>
      <c r="DD19" s="9">
        <v>4</v>
      </c>
      <c r="DE19" s="9">
        <v>7</v>
      </c>
      <c r="DF19" s="9"/>
      <c r="DG19" s="9"/>
      <c r="DH19" s="9"/>
      <c r="DI19" s="9"/>
      <c r="DJ19" s="9"/>
      <c r="DK19" s="9"/>
      <c r="DL19" s="9"/>
    </row>
    <row r="20" spans="1:116" ht="21.75" customHeight="1" x14ac:dyDescent="0.2">
      <c r="A20" s="28" t="s">
        <v>36</v>
      </c>
      <c r="B20" s="9">
        <v>10</v>
      </c>
      <c r="C20" s="9">
        <v>9</v>
      </c>
      <c r="D20" s="9">
        <v>9</v>
      </c>
      <c r="E20" s="9">
        <v>7</v>
      </c>
      <c r="F20" s="9">
        <v>8</v>
      </c>
      <c r="G20" s="9">
        <v>9</v>
      </c>
      <c r="H20" s="9">
        <v>1</v>
      </c>
      <c r="I20" s="9">
        <v>6</v>
      </c>
      <c r="J20" s="9">
        <v>7</v>
      </c>
      <c r="K20" s="9">
        <v>9</v>
      </c>
      <c r="L20" s="9">
        <v>7</v>
      </c>
      <c r="M20" s="9">
        <v>13</v>
      </c>
      <c r="N20" s="9">
        <v>8</v>
      </c>
      <c r="O20" s="9">
        <v>8</v>
      </c>
      <c r="P20" s="9"/>
      <c r="Q20" s="9">
        <v>3</v>
      </c>
      <c r="R20" s="9">
        <v>9</v>
      </c>
      <c r="S20" s="9">
        <v>8</v>
      </c>
      <c r="T20" s="9">
        <v>10</v>
      </c>
      <c r="U20" s="9">
        <v>12</v>
      </c>
      <c r="V20" s="9">
        <v>5</v>
      </c>
      <c r="W20" s="9">
        <v>2</v>
      </c>
      <c r="X20" s="9">
        <v>3</v>
      </c>
      <c r="Y20" s="9">
        <v>8</v>
      </c>
      <c r="Z20" s="9">
        <v>4</v>
      </c>
      <c r="AA20" s="9">
        <v>7</v>
      </c>
      <c r="AB20" s="9">
        <v>7</v>
      </c>
      <c r="AC20" s="9">
        <v>9</v>
      </c>
      <c r="AD20" s="9">
        <v>12</v>
      </c>
      <c r="AE20" s="9">
        <v>16</v>
      </c>
      <c r="AF20" s="9">
        <v>8</v>
      </c>
      <c r="AG20" s="9">
        <v>7</v>
      </c>
      <c r="AH20" s="9">
        <v>8</v>
      </c>
      <c r="AI20" s="9">
        <v>12</v>
      </c>
      <c r="AJ20" s="9">
        <v>3</v>
      </c>
      <c r="AK20" s="9">
        <v>11</v>
      </c>
      <c r="AL20" s="9">
        <v>5</v>
      </c>
      <c r="AM20" s="9">
        <v>12</v>
      </c>
      <c r="AN20" s="9">
        <v>25</v>
      </c>
      <c r="AO20" s="9">
        <v>20</v>
      </c>
      <c r="AP20" s="9">
        <v>24</v>
      </c>
      <c r="AQ20" s="9">
        <v>25</v>
      </c>
      <c r="AR20" s="9">
        <v>11</v>
      </c>
      <c r="AS20" s="9">
        <v>10</v>
      </c>
      <c r="AT20" s="9">
        <v>10</v>
      </c>
      <c r="AU20" s="9">
        <v>24</v>
      </c>
      <c r="AV20" s="9">
        <v>4</v>
      </c>
      <c r="AW20" s="9">
        <v>4</v>
      </c>
      <c r="AX20" s="9">
        <v>16</v>
      </c>
      <c r="AY20" s="9">
        <v>4</v>
      </c>
      <c r="AZ20" s="9">
        <v>8</v>
      </c>
      <c r="BA20" s="9">
        <v>8</v>
      </c>
      <c r="BB20" s="9">
        <v>5</v>
      </c>
      <c r="BC20" s="9">
        <v>11</v>
      </c>
      <c r="BD20" s="9">
        <v>13</v>
      </c>
      <c r="BE20" s="9">
        <v>12</v>
      </c>
      <c r="BF20" s="9">
        <v>1</v>
      </c>
      <c r="BG20" s="9">
        <v>7</v>
      </c>
      <c r="BH20" s="9">
        <v>7</v>
      </c>
      <c r="BI20" s="9">
        <v>1</v>
      </c>
      <c r="BJ20" s="9">
        <v>0</v>
      </c>
      <c r="BK20" s="9">
        <v>2</v>
      </c>
      <c r="BL20" s="9">
        <v>0</v>
      </c>
      <c r="BM20" s="9">
        <v>4</v>
      </c>
      <c r="BN20" s="9">
        <v>5</v>
      </c>
      <c r="BO20" s="9"/>
      <c r="BP20" s="9"/>
      <c r="BQ20" s="9"/>
      <c r="BR20" s="9"/>
      <c r="BS20" s="9">
        <v>1</v>
      </c>
      <c r="BT20" s="9">
        <v>2</v>
      </c>
      <c r="BU20" s="9"/>
      <c r="BV20" s="9">
        <v>1</v>
      </c>
      <c r="BW20" s="9"/>
      <c r="BX20" s="9">
        <v>1</v>
      </c>
      <c r="BY20" s="9">
        <v>0</v>
      </c>
      <c r="BZ20" s="9">
        <v>8</v>
      </c>
      <c r="CA20" s="9">
        <v>4</v>
      </c>
      <c r="CB20" s="9">
        <v>8</v>
      </c>
      <c r="CC20" s="9">
        <v>3</v>
      </c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>
        <v>0</v>
      </c>
      <c r="CO20" s="9">
        <v>0</v>
      </c>
      <c r="CP20" s="9">
        <v>0</v>
      </c>
      <c r="CQ20" s="9"/>
      <c r="CR20" s="9"/>
      <c r="CS20" s="9"/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3</v>
      </c>
      <c r="DE20" s="9">
        <v>0</v>
      </c>
      <c r="DF20" s="9"/>
      <c r="DG20" s="9"/>
      <c r="DH20" s="9"/>
      <c r="DI20" s="9"/>
      <c r="DJ20" s="9"/>
      <c r="DK20" s="9"/>
      <c r="DL20" s="9"/>
    </row>
    <row r="21" spans="1:116" ht="21.75" customHeight="1" x14ac:dyDescent="0.2">
      <c r="A21" s="28" t="s">
        <v>37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>
        <v>0</v>
      </c>
      <c r="BK21" s="9">
        <v>2</v>
      </c>
      <c r="BL21" s="9">
        <v>5</v>
      </c>
      <c r="BM21" s="9">
        <v>7</v>
      </c>
      <c r="BN21" s="9"/>
      <c r="BO21" s="9">
        <v>1</v>
      </c>
      <c r="BP21" s="9"/>
      <c r="BQ21" s="9">
        <v>2</v>
      </c>
      <c r="BR21" s="9"/>
      <c r="BS21" s="9">
        <v>2</v>
      </c>
      <c r="BT21" s="9"/>
      <c r="BU21" s="9">
        <v>2</v>
      </c>
      <c r="BV21" s="9">
        <v>4</v>
      </c>
      <c r="BW21" s="9"/>
      <c r="BX21" s="9"/>
      <c r="BY21" s="9">
        <v>0</v>
      </c>
      <c r="BZ21" s="9">
        <v>0</v>
      </c>
      <c r="CA21" s="9">
        <v>1</v>
      </c>
      <c r="CB21" s="9"/>
      <c r="CC21" s="9">
        <v>3</v>
      </c>
      <c r="CD21" s="9"/>
      <c r="CE21" s="9">
        <v>1</v>
      </c>
      <c r="CF21" s="9"/>
      <c r="CG21" s="9"/>
      <c r="CH21" s="9"/>
      <c r="CI21" s="9">
        <v>1</v>
      </c>
      <c r="CJ21" s="9"/>
      <c r="CK21" s="9"/>
      <c r="CL21" s="9">
        <v>2</v>
      </c>
      <c r="CM21" s="9">
        <v>3</v>
      </c>
      <c r="CN21" s="9">
        <v>0</v>
      </c>
      <c r="CO21" s="9">
        <v>10</v>
      </c>
      <c r="CP21" s="9">
        <v>7</v>
      </c>
      <c r="CQ21" s="9"/>
      <c r="CR21" s="9">
        <v>1</v>
      </c>
      <c r="CS21" s="9"/>
      <c r="CT21" s="9">
        <v>0</v>
      </c>
      <c r="CU21" s="9">
        <v>1</v>
      </c>
      <c r="CV21" s="9">
        <v>0</v>
      </c>
      <c r="CW21" s="9">
        <v>4</v>
      </c>
      <c r="CX21" s="9">
        <v>0</v>
      </c>
      <c r="CY21" s="9">
        <v>0</v>
      </c>
      <c r="CZ21" s="9">
        <v>2</v>
      </c>
      <c r="DA21" s="9">
        <v>1</v>
      </c>
      <c r="DB21" s="9">
        <v>1</v>
      </c>
      <c r="DC21" s="9">
        <v>0</v>
      </c>
      <c r="DD21" s="9">
        <v>0</v>
      </c>
      <c r="DE21" s="9">
        <v>0</v>
      </c>
      <c r="DF21" s="9"/>
      <c r="DG21" s="9"/>
      <c r="DH21" s="9"/>
      <c r="DI21" s="9"/>
      <c r="DJ21" s="9"/>
      <c r="DK21" s="9"/>
      <c r="DL21" s="9"/>
    </row>
    <row r="22" spans="1:116" ht="21.75" customHeight="1" thickBot="1" x14ac:dyDescent="0.25">
      <c r="A22" s="26" t="s">
        <v>38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2</v>
      </c>
      <c r="O22" s="10">
        <v>1</v>
      </c>
      <c r="P22" s="10">
        <v>0</v>
      </c>
      <c r="Q22" s="10">
        <v>1</v>
      </c>
      <c r="R22" s="10">
        <v>1</v>
      </c>
      <c r="S22" s="10">
        <v>2</v>
      </c>
      <c r="T22" s="10">
        <v>0</v>
      </c>
      <c r="U22" s="10">
        <v>5</v>
      </c>
      <c r="V22" s="10">
        <v>4</v>
      </c>
      <c r="W22" s="10">
        <v>0</v>
      </c>
      <c r="X22" s="10">
        <v>0</v>
      </c>
      <c r="Y22" s="10">
        <v>0</v>
      </c>
      <c r="Z22" s="10">
        <v>1</v>
      </c>
      <c r="AA22" s="10">
        <v>2</v>
      </c>
      <c r="AB22" s="10">
        <v>1</v>
      </c>
      <c r="AC22" s="10">
        <v>2</v>
      </c>
      <c r="AD22" s="10">
        <v>3</v>
      </c>
      <c r="AE22" s="10">
        <v>4</v>
      </c>
      <c r="AF22" s="10">
        <v>1</v>
      </c>
      <c r="AG22" s="10">
        <v>1</v>
      </c>
      <c r="AH22" s="10">
        <v>5</v>
      </c>
      <c r="AI22" s="10">
        <v>3</v>
      </c>
      <c r="AJ22" s="10">
        <v>0</v>
      </c>
      <c r="AK22" s="10">
        <v>0</v>
      </c>
      <c r="AL22" s="10">
        <v>4</v>
      </c>
      <c r="AM22" s="10">
        <v>3</v>
      </c>
      <c r="AN22" s="10">
        <v>4</v>
      </c>
      <c r="AO22" s="10">
        <v>2</v>
      </c>
      <c r="AP22" s="10">
        <v>7</v>
      </c>
      <c r="AQ22" s="10">
        <v>2</v>
      </c>
      <c r="AR22" s="10">
        <v>3</v>
      </c>
      <c r="AS22" s="10">
        <v>2</v>
      </c>
      <c r="AT22" s="10">
        <v>1</v>
      </c>
      <c r="AU22" s="10">
        <v>0</v>
      </c>
      <c r="AV22" s="10">
        <v>0</v>
      </c>
      <c r="AW22" s="10">
        <v>0</v>
      </c>
      <c r="AX22" s="10">
        <v>1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/>
      <c r="BE22" s="10"/>
      <c r="BF22" s="10"/>
      <c r="BG22" s="10"/>
      <c r="BH22" s="10"/>
      <c r="BI22" s="10"/>
      <c r="BJ22" s="10">
        <v>0</v>
      </c>
      <c r="BK22" s="10">
        <v>0</v>
      </c>
      <c r="BL22" s="10">
        <v>0</v>
      </c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/>
      <c r="CF22" s="10"/>
      <c r="CG22" s="10"/>
      <c r="CH22" s="10"/>
      <c r="CI22" s="10"/>
      <c r="CJ22" s="10"/>
      <c r="CK22" s="10"/>
      <c r="CL22" s="10"/>
      <c r="CM22" s="10"/>
      <c r="CN22" s="10">
        <v>0</v>
      </c>
      <c r="CO22" s="10">
        <v>0</v>
      </c>
      <c r="CP22" s="10">
        <v>0</v>
      </c>
      <c r="CQ22" s="10"/>
      <c r="CR22" s="10"/>
      <c r="CS22" s="10"/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/>
      <c r="DG22" s="10"/>
      <c r="DH22" s="10"/>
      <c r="DI22" s="10"/>
      <c r="DJ22" s="10"/>
      <c r="DK22" s="10"/>
      <c r="DL22" s="10"/>
    </row>
    <row r="23" spans="1:116" x14ac:dyDescent="0.2">
      <c r="DF23" s="6"/>
    </row>
    <row r="26" spans="1:116" x14ac:dyDescent="0.2">
      <c r="A26" s="1" t="s">
        <v>75</v>
      </c>
    </row>
    <row r="27" spans="1:116" ht="15" thickBot="1" x14ac:dyDescent="0.25">
      <c r="A27" s="1" t="s">
        <v>68</v>
      </c>
      <c r="CX27" s="5"/>
      <c r="CY27" s="5"/>
    </row>
    <row r="28" spans="1:116" s="7" customFormat="1" ht="14.25" customHeight="1" thickBot="1" x14ac:dyDescent="0.25">
      <c r="A28" s="107" t="s">
        <v>67</v>
      </c>
      <c r="B28" s="107">
        <v>2014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>
        <v>2015</v>
      </c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>
        <v>2016</v>
      </c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>
        <v>2017</v>
      </c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>
        <v>2018</v>
      </c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>
        <v>2019</v>
      </c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>
        <v>2020</v>
      </c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4">
        <v>2021</v>
      </c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6"/>
      <c r="CT28" s="101">
        <v>2022</v>
      </c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3"/>
      <c r="DF28" s="126">
        <v>2023</v>
      </c>
      <c r="DG28" s="127"/>
      <c r="DH28" s="127"/>
      <c r="DI28" s="127"/>
      <c r="DJ28" s="127"/>
      <c r="DK28" s="127"/>
      <c r="DL28" s="128"/>
    </row>
    <row r="29" spans="1:116" s="7" customFormat="1" ht="15" thickBot="1" x14ac:dyDescent="0.25">
      <c r="A29" s="107"/>
      <c r="B29" s="17" t="s">
        <v>1</v>
      </c>
      <c r="C29" s="17" t="s">
        <v>2</v>
      </c>
      <c r="D29" s="17" t="s">
        <v>3</v>
      </c>
      <c r="E29" s="17" t="s">
        <v>9</v>
      </c>
      <c r="F29" s="13" t="s">
        <v>4</v>
      </c>
      <c r="G29" s="13" t="s">
        <v>5</v>
      </c>
      <c r="H29" s="13" t="s">
        <v>6</v>
      </c>
      <c r="I29" s="13" t="s">
        <v>10</v>
      </c>
      <c r="J29" s="13" t="s">
        <v>7</v>
      </c>
      <c r="K29" s="13" t="s">
        <v>8</v>
      </c>
      <c r="L29" s="13" t="s">
        <v>11</v>
      </c>
      <c r="M29" s="13" t="s">
        <v>12</v>
      </c>
      <c r="N29" s="17" t="s">
        <v>1</v>
      </c>
      <c r="O29" s="17" t="s">
        <v>2</v>
      </c>
      <c r="P29" s="17" t="s">
        <v>3</v>
      </c>
      <c r="Q29" s="17" t="s">
        <v>9</v>
      </c>
      <c r="R29" s="13" t="s">
        <v>4</v>
      </c>
      <c r="S29" s="13" t="s">
        <v>5</v>
      </c>
      <c r="T29" s="13" t="s">
        <v>6</v>
      </c>
      <c r="U29" s="13" t="s">
        <v>10</v>
      </c>
      <c r="V29" s="13" t="s">
        <v>7</v>
      </c>
      <c r="W29" s="13" t="s">
        <v>8</v>
      </c>
      <c r="X29" s="13" t="s">
        <v>11</v>
      </c>
      <c r="Y29" s="13" t="s">
        <v>12</v>
      </c>
      <c r="Z29" s="17" t="s">
        <v>1</v>
      </c>
      <c r="AA29" s="17" t="s">
        <v>2</v>
      </c>
      <c r="AB29" s="17" t="s">
        <v>3</v>
      </c>
      <c r="AC29" s="17" t="s">
        <v>9</v>
      </c>
      <c r="AD29" s="13" t="s">
        <v>4</v>
      </c>
      <c r="AE29" s="13" t="s">
        <v>5</v>
      </c>
      <c r="AF29" s="13" t="s">
        <v>6</v>
      </c>
      <c r="AG29" s="13" t="s">
        <v>10</v>
      </c>
      <c r="AH29" s="13" t="s">
        <v>7</v>
      </c>
      <c r="AI29" s="13" t="s">
        <v>8</v>
      </c>
      <c r="AJ29" s="13" t="s">
        <v>11</v>
      </c>
      <c r="AK29" s="13" t="s">
        <v>12</v>
      </c>
      <c r="AL29" s="17" t="s">
        <v>1</v>
      </c>
      <c r="AM29" s="17" t="s">
        <v>2</v>
      </c>
      <c r="AN29" s="17" t="s">
        <v>3</v>
      </c>
      <c r="AO29" s="17" t="s">
        <v>9</v>
      </c>
      <c r="AP29" s="13" t="s">
        <v>4</v>
      </c>
      <c r="AQ29" s="13" t="s">
        <v>5</v>
      </c>
      <c r="AR29" s="13" t="s">
        <v>6</v>
      </c>
      <c r="AS29" s="13" t="s">
        <v>10</v>
      </c>
      <c r="AT29" s="13" t="s">
        <v>7</v>
      </c>
      <c r="AU29" s="13" t="s">
        <v>8</v>
      </c>
      <c r="AV29" s="13" t="s">
        <v>11</v>
      </c>
      <c r="AW29" s="13" t="s">
        <v>12</v>
      </c>
      <c r="AX29" s="17" t="s">
        <v>1</v>
      </c>
      <c r="AY29" s="17" t="s">
        <v>2</v>
      </c>
      <c r="AZ29" s="17" t="s">
        <v>3</v>
      </c>
      <c r="BA29" s="17" t="s">
        <v>9</v>
      </c>
      <c r="BB29" s="13" t="s">
        <v>4</v>
      </c>
      <c r="BC29" s="13" t="s">
        <v>5</v>
      </c>
      <c r="BD29" s="13" t="s">
        <v>6</v>
      </c>
      <c r="BE29" s="13" t="s">
        <v>10</v>
      </c>
      <c r="BF29" s="13" t="s">
        <v>7</v>
      </c>
      <c r="BG29" s="13" t="s">
        <v>8</v>
      </c>
      <c r="BH29" s="13" t="s">
        <v>11</v>
      </c>
      <c r="BI29" s="13" t="s">
        <v>12</v>
      </c>
      <c r="BJ29" s="17" t="s">
        <v>1</v>
      </c>
      <c r="BK29" s="17" t="s">
        <v>2</v>
      </c>
      <c r="BL29" s="17" t="s">
        <v>3</v>
      </c>
      <c r="BM29" s="17" t="s">
        <v>9</v>
      </c>
      <c r="BN29" s="13" t="s">
        <v>4</v>
      </c>
      <c r="BO29" s="13" t="s">
        <v>5</v>
      </c>
      <c r="BP29" s="13" t="s">
        <v>6</v>
      </c>
      <c r="BQ29" s="13" t="s">
        <v>10</v>
      </c>
      <c r="BR29" s="13" t="s">
        <v>7</v>
      </c>
      <c r="BS29" s="13" t="s">
        <v>8</v>
      </c>
      <c r="BT29" s="13" t="s">
        <v>11</v>
      </c>
      <c r="BU29" s="13" t="s">
        <v>12</v>
      </c>
      <c r="BV29" s="17" t="s">
        <v>1</v>
      </c>
      <c r="BW29" s="17" t="s">
        <v>2</v>
      </c>
      <c r="BX29" s="17" t="s">
        <v>3</v>
      </c>
      <c r="BY29" s="17" t="s">
        <v>9</v>
      </c>
      <c r="BZ29" s="13" t="s">
        <v>4</v>
      </c>
      <c r="CA29" s="13" t="s">
        <v>5</v>
      </c>
      <c r="CB29" s="13" t="s">
        <v>6</v>
      </c>
      <c r="CC29" s="13" t="s">
        <v>10</v>
      </c>
      <c r="CD29" s="13" t="s">
        <v>7</v>
      </c>
      <c r="CE29" s="13" t="s">
        <v>8</v>
      </c>
      <c r="CF29" s="13" t="s">
        <v>11</v>
      </c>
      <c r="CG29" s="13" t="s">
        <v>12</v>
      </c>
      <c r="CH29" s="17" t="s">
        <v>1</v>
      </c>
      <c r="CI29" s="17" t="s">
        <v>2</v>
      </c>
      <c r="CJ29" s="17" t="s">
        <v>3</v>
      </c>
      <c r="CK29" s="17" t="s">
        <v>9</v>
      </c>
      <c r="CL29" s="13" t="s">
        <v>4</v>
      </c>
      <c r="CM29" s="13" t="s">
        <v>5</v>
      </c>
      <c r="CN29" s="13" t="s">
        <v>6</v>
      </c>
      <c r="CO29" s="13" t="s">
        <v>10</v>
      </c>
      <c r="CP29" s="13" t="s">
        <v>7</v>
      </c>
      <c r="CQ29" s="13" t="s">
        <v>8</v>
      </c>
      <c r="CR29" s="13" t="s">
        <v>11</v>
      </c>
      <c r="CS29" s="13" t="s">
        <v>12</v>
      </c>
      <c r="CT29" s="13" t="s">
        <v>1</v>
      </c>
      <c r="CU29" s="13" t="s">
        <v>2</v>
      </c>
      <c r="CV29" s="13" t="s">
        <v>3</v>
      </c>
      <c r="CW29" s="13" t="s">
        <v>9</v>
      </c>
      <c r="CX29" s="13" t="s">
        <v>4</v>
      </c>
      <c r="CY29" s="13" t="s">
        <v>5</v>
      </c>
      <c r="CZ29" s="13" t="s">
        <v>6</v>
      </c>
      <c r="DA29" s="13" t="s">
        <v>10</v>
      </c>
      <c r="DB29" s="13" t="s">
        <v>7</v>
      </c>
      <c r="DC29" s="13" t="s">
        <v>8</v>
      </c>
      <c r="DD29" s="13" t="s">
        <v>11</v>
      </c>
      <c r="DE29" s="13" t="s">
        <v>12</v>
      </c>
      <c r="DF29" s="97" t="s">
        <v>1</v>
      </c>
      <c r="DG29" s="97" t="s">
        <v>117</v>
      </c>
      <c r="DH29" s="97" t="s">
        <v>118</v>
      </c>
      <c r="DI29" s="97" t="s">
        <v>119</v>
      </c>
      <c r="DJ29" s="97" t="s">
        <v>120</v>
      </c>
      <c r="DK29" s="97" t="s">
        <v>121</v>
      </c>
      <c r="DL29" s="97" t="s">
        <v>122</v>
      </c>
    </row>
    <row r="30" spans="1:116" s="6" customFormat="1" ht="21.75" customHeight="1" x14ac:dyDescent="0.2">
      <c r="A30" s="27" t="s">
        <v>39</v>
      </c>
      <c r="B30" s="8">
        <v>20</v>
      </c>
      <c r="C30" s="8">
        <v>27</v>
      </c>
      <c r="D30" s="8">
        <v>25</v>
      </c>
      <c r="E30" s="8">
        <v>23</v>
      </c>
      <c r="F30" s="8">
        <v>25</v>
      </c>
      <c r="G30" s="8">
        <v>24</v>
      </c>
      <c r="H30" s="8">
        <v>21</v>
      </c>
      <c r="I30" s="8">
        <v>24</v>
      </c>
      <c r="J30" s="8">
        <v>23</v>
      </c>
      <c r="K30" s="8">
        <v>12</v>
      </c>
      <c r="L30" s="8">
        <v>11</v>
      </c>
      <c r="M30" s="8">
        <v>22</v>
      </c>
      <c r="N30" s="8">
        <v>15</v>
      </c>
      <c r="O30" s="8">
        <v>15</v>
      </c>
      <c r="P30" s="8">
        <v>16</v>
      </c>
      <c r="Q30" s="8">
        <v>12</v>
      </c>
      <c r="R30" s="8">
        <v>17</v>
      </c>
      <c r="S30" s="8">
        <v>13</v>
      </c>
      <c r="T30" s="8">
        <v>17</v>
      </c>
      <c r="U30" s="8">
        <v>22</v>
      </c>
      <c r="V30" s="8">
        <v>17</v>
      </c>
      <c r="W30" s="8">
        <v>8</v>
      </c>
      <c r="X30" s="8">
        <v>12</v>
      </c>
      <c r="Y30" s="8">
        <v>12</v>
      </c>
      <c r="Z30" s="8">
        <v>10</v>
      </c>
      <c r="AA30" s="8">
        <v>17</v>
      </c>
      <c r="AB30" s="8">
        <v>10</v>
      </c>
      <c r="AC30" s="8">
        <v>22</v>
      </c>
      <c r="AD30" s="8">
        <v>14</v>
      </c>
      <c r="AE30" s="8">
        <v>23</v>
      </c>
      <c r="AF30" s="8">
        <v>7</v>
      </c>
      <c r="AG30" s="8">
        <v>7</v>
      </c>
      <c r="AH30" s="8">
        <v>13</v>
      </c>
      <c r="AI30" s="8">
        <v>22</v>
      </c>
      <c r="AJ30" s="8">
        <v>15</v>
      </c>
      <c r="AK30" s="8">
        <v>8</v>
      </c>
      <c r="AL30" s="8">
        <v>24</v>
      </c>
      <c r="AM30" s="8">
        <v>23</v>
      </c>
      <c r="AN30" s="8">
        <v>28</v>
      </c>
      <c r="AO30" s="8">
        <v>17</v>
      </c>
      <c r="AP30" s="8">
        <v>28</v>
      </c>
      <c r="AQ30" s="8">
        <v>22</v>
      </c>
      <c r="AR30" s="8">
        <v>18</v>
      </c>
      <c r="AS30" s="8">
        <v>13</v>
      </c>
      <c r="AT30" s="8">
        <v>13</v>
      </c>
      <c r="AU30" s="8">
        <v>15</v>
      </c>
      <c r="AV30" s="8">
        <v>15</v>
      </c>
      <c r="AW30" s="8">
        <v>4</v>
      </c>
      <c r="AX30" s="8">
        <v>16</v>
      </c>
      <c r="AY30" s="8">
        <v>7</v>
      </c>
      <c r="AZ30" s="8">
        <v>5</v>
      </c>
      <c r="BA30" s="8">
        <v>19</v>
      </c>
      <c r="BB30" s="8">
        <v>9</v>
      </c>
      <c r="BC30" s="8">
        <v>22</v>
      </c>
      <c r="BD30" s="8">
        <v>12</v>
      </c>
      <c r="BE30" s="8">
        <v>7</v>
      </c>
      <c r="BF30" s="8">
        <v>8</v>
      </c>
      <c r="BG30" s="8">
        <v>8</v>
      </c>
      <c r="BH30" s="8">
        <v>11</v>
      </c>
      <c r="BI30" s="8">
        <v>5</v>
      </c>
      <c r="BJ30" s="8">
        <v>12</v>
      </c>
      <c r="BK30" s="8">
        <v>18</v>
      </c>
      <c r="BL30" s="8">
        <v>10</v>
      </c>
      <c r="BM30" s="8">
        <v>9</v>
      </c>
      <c r="BN30" s="8">
        <v>6</v>
      </c>
      <c r="BO30" s="8">
        <v>6</v>
      </c>
      <c r="BP30" s="8">
        <v>26</v>
      </c>
      <c r="BQ30" s="8">
        <v>19</v>
      </c>
      <c r="BR30" s="8">
        <v>15</v>
      </c>
      <c r="BS30" s="8">
        <v>11</v>
      </c>
      <c r="BT30" s="8">
        <v>14</v>
      </c>
      <c r="BU30" s="8">
        <v>9</v>
      </c>
      <c r="BV30" s="8">
        <v>16</v>
      </c>
      <c r="BW30" s="8">
        <v>15</v>
      </c>
      <c r="BX30" s="8">
        <v>6</v>
      </c>
      <c r="BY30" s="8">
        <v>1</v>
      </c>
      <c r="BZ30" s="8">
        <v>1</v>
      </c>
      <c r="CA30" s="8">
        <v>1</v>
      </c>
      <c r="CB30" s="8">
        <v>9</v>
      </c>
      <c r="CC30" s="8">
        <v>8</v>
      </c>
      <c r="CD30" s="8">
        <v>10</v>
      </c>
      <c r="CE30" s="8">
        <v>15</v>
      </c>
      <c r="CF30" s="8">
        <v>8</v>
      </c>
      <c r="CG30" s="8">
        <v>7</v>
      </c>
      <c r="CH30" s="8">
        <v>11</v>
      </c>
      <c r="CI30" s="8">
        <v>29</v>
      </c>
      <c r="CJ30" s="8">
        <v>28</v>
      </c>
      <c r="CK30" s="8">
        <v>19</v>
      </c>
      <c r="CL30" s="8">
        <v>15</v>
      </c>
      <c r="CM30" s="8">
        <v>31</v>
      </c>
      <c r="CN30" s="8">
        <v>15</v>
      </c>
      <c r="CO30" s="8">
        <v>15</v>
      </c>
      <c r="CP30" s="8">
        <v>16</v>
      </c>
      <c r="CQ30" s="8">
        <v>29</v>
      </c>
      <c r="CR30" s="8">
        <v>23</v>
      </c>
      <c r="CS30" s="8">
        <v>22</v>
      </c>
      <c r="CT30" s="8">
        <v>23</v>
      </c>
      <c r="CU30" s="8">
        <v>24</v>
      </c>
      <c r="CV30" s="8">
        <v>28</v>
      </c>
      <c r="CW30" s="8">
        <v>7</v>
      </c>
      <c r="CX30" s="8">
        <v>37</v>
      </c>
      <c r="CY30" s="8">
        <v>13</v>
      </c>
      <c r="CZ30" s="8">
        <v>7</v>
      </c>
      <c r="DA30" s="8">
        <v>13</v>
      </c>
      <c r="DB30" s="8">
        <v>17</v>
      </c>
      <c r="DC30" s="8">
        <v>11</v>
      </c>
      <c r="DD30" s="8">
        <v>3</v>
      </c>
      <c r="DE30" s="8">
        <v>12</v>
      </c>
      <c r="DF30" s="8"/>
      <c r="DG30" s="8"/>
      <c r="DH30" s="8"/>
      <c r="DI30" s="8"/>
      <c r="DJ30" s="8"/>
      <c r="DK30" s="8"/>
      <c r="DL30" s="8"/>
    </row>
    <row r="31" spans="1:116" s="6" customFormat="1" ht="21.75" customHeight="1" x14ac:dyDescent="0.2">
      <c r="A31" s="27" t="s">
        <v>40</v>
      </c>
      <c r="B31" s="8">
        <v>2</v>
      </c>
      <c r="C31" s="8">
        <v>0</v>
      </c>
      <c r="D31" s="8">
        <v>14</v>
      </c>
      <c r="E31" s="8">
        <v>2</v>
      </c>
      <c r="F31" s="8">
        <v>6</v>
      </c>
      <c r="G31" s="8">
        <v>3</v>
      </c>
      <c r="H31" s="8">
        <v>13</v>
      </c>
      <c r="I31" s="8">
        <v>1</v>
      </c>
      <c r="J31" s="8">
        <v>1</v>
      </c>
      <c r="K31" s="8">
        <v>4</v>
      </c>
      <c r="L31" s="8">
        <v>1</v>
      </c>
      <c r="M31" s="8">
        <v>0</v>
      </c>
      <c r="N31" s="8">
        <v>2</v>
      </c>
      <c r="O31" s="8">
        <v>1</v>
      </c>
      <c r="P31" s="8">
        <v>1</v>
      </c>
      <c r="Q31" s="8">
        <v>3</v>
      </c>
      <c r="R31" s="8">
        <v>1</v>
      </c>
      <c r="S31" s="8">
        <v>0</v>
      </c>
      <c r="T31" s="8">
        <v>1</v>
      </c>
      <c r="U31" s="8">
        <v>8</v>
      </c>
      <c r="V31" s="8">
        <v>5</v>
      </c>
      <c r="W31" s="8">
        <v>0</v>
      </c>
      <c r="X31" s="8">
        <v>2</v>
      </c>
      <c r="Y31" s="8">
        <v>1</v>
      </c>
      <c r="Z31" s="8">
        <v>0</v>
      </c>
      <c r="AA31" s="8">
        <v>1</v>
      </c>
      <c r="AB31" s="8">
        <v>0</v>
      </c>
      <c r="AC31" s="8">
        <v>0</v>
      </c>
      <c r="AD31" s="8">
        <v>1</v>
      </c>
      <c r="AE31" s="8">
        <v>5</v>
      </c>
      <c r="AF31" s="8">
        <v>3</v>
      </c>
      <c r="AG31" s="8">
        <v>0</v>
      </c>
      <c r="AH31" s="8">
        <v>1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1</v>
      </c>
      <c r="AX31" s="8">
        <v>0</v>
      </c>
      <c r="AY31" s="8">
        <v>0</v>
      </c>
      <c r="AZ31" s="8">
        <v>1</v>
      </c>
      <c r="BA31" s="8">
        <v>0</v>
      </c>
      <c r="BB31" s="8">
        <v>1</v>
      </c>
      <c r="BC31" s="8">
        <v>1</v>
      </c>
      <c r="BD31" s="8"/>
      <c r="BE31" s="8"/>
      <c r="BF31" s="8"/>
      <c r="BG31" s="8"/>
      <c r="BH31" s="8"/>
      <c r="BI31" s="8"/>
      <c r="BJ31" s="8">
        <v>0</v>
      </c>
      <c r="BK31" s="8">
        <v>0</v>
      </c>
      <c r="BL31" s="8">
        <v>1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>
        <v>0</v>
      </c>
      <c r="BZ31" s="8">
        <v>0</v>
      </c>
      <c r="CA31" s="8">
        <v>0</v>
      </c>
      <c r="CB31" s="8"/>
      <c r="CC31" s="8"/>
      <c r="CD31" s="8">
        <v>3</v>
      </c>
      <c r="CE31" s="8"/>
      <c r="CF31" s="8"/>
      <c r="CG31" s="8"/>
      <c r="CH31" s="8">
        <v>1</v>
      </c>
      <c r="CI31" s="8"/>
      <c r="CJ31" s="8"/>
      <c r="CK31" s="8">
        <v>1</v>
      </c>
      <c r="CL31" s="8"/>
      <c r="CM31" s="8"/>
      <c r="CN31" s="8">
        <v>1</v>
      </c>
      <c r="CO31" s="8">
        <v>0</v>
      </c>
      <c r="CP31" s="8">
        <v>0</v>
      </c>
      <c r="CQ31" s="8"/>
      <c r="CR31" s="8"/>
      <c r="CS31" s="8">
        <v>0</v>
      </c>
      <c r="CT31" s="8">
        <v>0</v>
      </c>
      <c r="CU31" s="8">
        <v>0</v>
      </c>
      <c r="CV31" s="8">
        <v>0</v>
      </c>
      <c r="CW31" s="8">
        <v>0</v>
      </c>
      <c r="CX31" s="8">
        <v>0</v>
      </c>
      <c r="CY31" s="8">
        <v>0</v>
      </c>
      <c r="CZ31" s="8">
        <v>0</v>
      </c>
      <c r="DA31" s="8">
        <v>0</v>
      </c>
      <c r="DB31" s="8">
        <v>0</v>
      </c>
      <c r="DC31" s="8">
        <v>0</v>
      </c>
      <c r="DD31" s="8">
        <v>0</v>
      </c>
      <c r="DE31" s="8">
        <v>0</v>
      </c>
      <c r="DF31" s="8"/>
      <c r="DG31" s="8"/>
      <c r="DH31" s="8"/>
      <c r="DI31" s="8"/>
      <c r="DJ31" s="8"/>
      <c r="DK31" s="8"/>
      <c r="DL31" s="8"/>
    </row>
    <row r="32" spans="1:116" s="6" customFormat="1" ht="21.75" customHeight="1" x14ac:dyDescent="0.2">
      <c r="A32" s="27" t="s">
        <v>41</v>
      </c>
      <c r="B32" s="8">
        <v>2</v>
      </c>
      <c r="C32" s="8">
        <v>2</v>
      </c>
      <c r="D32" s="8">
        <v>3</v>
      </c>
      <c r="E32" s="8">
        <v>3</v>
      </c>
      <c r="F32" s="8">
        <v>8</v>
      </c>
      <c r="G32" s="8">
        <v>5</v>
      </c>
      <c r="H32" s="8">
        <v>3</v>
      </c>
      <c r="I32" s="8">
        <v>1</v>
      </c>
      <c r="J32" s="8">
        <v>4</v>
      </c>
      <c r="K32" s="8">
        <v>1</v>
      </c>
      <c r="L32" s="8">
        <v>1</v>
      </c>
      <c r="M32" s="8">
        <v>1</v>
      </c>
      <c r="N32" s="8">
        <v>2</v>
      </c>
      <c r="O32" s="8">
        <v>1</v>
      </c>
      <c r="P32" s="8">
        <v>0</v>
      </c>
      <c r="Q32" s="8">
        <v>2</v>
      </c>
      <c r="R32" s="8">
        <v>3</v>
      </c>
      <c r="S32" s="8">
        <v>1</v>
      </c>
      <c r="T32" s="8">
        <v>0</v>
      </c>
      <c r="U32" s="8">
        <v>2</v>
      </c>
      <c r="V32" s="8">
        <v>1</v>
      </c>
      <c r="W32" s="8">
        <v>1</v>
      </c>
      <c r="X32" s="8">
        <v>0</v>
      </c>
      <c r="Y32" s="8">
        <v>2</v>
      </c>
      <c r="Z32" s="8">
        <v>1</v>
      </c>
      <c r="AA32" s="8">
        <v>0</v>
      </c>
      <c r="AB32" s="8">
        <v>2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1</v>
      </c>
      <c r="AJ32" s="8">
        <v>0</v>
      </c>
      <c r="AK32" s="8">
        <v>0</v>
      </c>
      <c r="AL32" s="8">
        <v>1</v>
      </c>
      <c r="AM32" s="8">
        <v>0</v>
      </c>
      <c r="AN32" s="8">
        <v>1</v>
      </c>
      <c r="AO32" s="8">
        <v>0</v>
      </c>
      <c r="AP32" s="8">
        <v>1</v>
      </c>
      <c r="AQ32" s="8">
        <v>0</v>
      </c>
      <c r="AR32" s="8">
        <v>0</v>
      </c>
      <c r="AS32" s="8">
        <v>0</v>
      </c>
      <c r="AT32" s="8">
        <v>1</v>
      </c>
      <c r="AU32" s="8">
        <v>1</v>
      </c>
      <c r="AV32" s="8">
        <v>1</v>
      </c>
      <c r="AW32" s="8">
        <v>1</v>
      </c>
      <c r="AX32" s="8">
        <v>1</v>
      </c>
      <c r="AY32" s="8">
        <v>0</v>
      </c>
      <c r="AZ32" s="8">
        <v>0</v>
      </c>
      <c r="BA32" s="8">
        <v>0</v>
      </c>
      <c r="BB32" s="8">
        <v>2</v>
      </c>
      <c r="BC32" s="8"/>
      <c r="BD32" s="8">
        <v>1</v>
      </c>
      <c r="BE32" s="8">
        <v>1</v>
      </c>
      <c r="BF32" s="8">
        <v>2</v>
      </c>
      <c r="BG32" s="8">
        <v>5</v>
      </c>
      <c r="BH32" s="8">
        <v>1</v>
      </c>
      <c r="BI32" s="8"/>
      <c r="BJ32" s="8">
        <v>0</v>
      </c>
      <c r="BK32" s="8">
        <v>3</v>
      </c>
      <c r="BL32" s="8">
        <v>0</v>
      </c>
      <c r="BM32" s="8">
        <v>3</v>
      </c>
      <c r="BN32" s="8"/>
      <c r="BO32" s="8"/>
      <c r="BP32" s="8">
        <v>2</v>
      </c>
      <c r="BQ32" s="8">
        <v>3</v>
      </c>
      <c r="BR32" s="8"/>
      <c r="BS32" s="8">
        <v>2</v>
      </c>
      <c r="BT32" s="8"/>
      <c r="BU32" s="8"/>
      <c r="BV32" s="8">
        <v>1</v>
      </c>
      <c r="BW32" s="8">
        <v>1</v>
      </c>
      <c r="BX32" s="8">
        <v>2</v>
      </c>
      <c r="BY32" s="8">
        <v>0</v>
      </c>
      <c r="BZ32" s="8">
        <v>0</v>
      </c>
      <c r="CA32" s="8">
        <v>0</v>
      </c>
      <c r="CB32" s="8"/>
      <c r="CC32" s="8">
        <v>6</v>
      </c>
      <c r="CD32" s="8">
        <v>4</v>
      </c>
      <c r="CE32" s="8">
        <v>3</v>
      </c>
      <c r="CF32" s="8">
        <v>2</v>
      </c>
      <c r="CG32" s="8">
        <v>8</v>
      </c>
      <c r="CH32" s="8">
        <v>1</v>
      </c>
      <c r="CI32" s="8">
        <v>8</v>
      </c>
      <c r="CJ32" s="8">
        <v>2</v>
      </c>
      <c r="CK32" s="8"/>
      <c r="CL32" s="8">
        <v>2</v>
      </c>
      <c r="CM32" s="8"/>
      <c r="CN32" s="8">
        <v>9</v>
      </c>
      <c r="CO32" s="8">
        <v>2</v>
      </c>
      <c r="CP32" s="8">
        <v>2</v>
      </c>
      <c r="CQ32" s="8"/>
      <c r="CR32" s="8">
        <v>2</v>
      </c>
      <c r="CS32" s="8">
        <v>2</v>
      </c>
      <c r="CT32" s="8">
        <v>0</v>
      </c>
      <c r="CU32" s="8">
        <v>2</v>
      </c>
      <c r="CV32" s="8">
        <v>0</v>
      </c>
      <c r="CW32" s="8">
        <v>2</v>
      </c>
      <c r="CX32" s="8">
        <v>6</v>
      </c>
      <c r="CY32" s="8">
        <v>2</v>
      </c>
      <c r="CZ32" s="8">
        <v>3</v>
      </c>
      <c r="DA32" s="8">
        <v>0</v>
      </c>
      <c r="DB32" s="8">
        <v>4</v>
      </c>
      <c r="DC32" s="8">
        <v>3</v>
      </c>
      <c r="DD32" s="8">
        <v>4</v>
      </c>
      <c r="DE32" s="8">
        <v>3</v>
      </c>
      <c r="DF32" s="8"/>
      <c r="DG32" s="8"/>
      <c r="DH32" s="8"/>
      <c r="DI32" s="8"/>
      <c r="DJ32" s="8"/>
      <c r="DK32" s="8"/>
      <c r="DL32" s="8"/>
    </row>
    <row r="33" spans="1:116" s="6" customFormat="1" ht="21.75" customHeight="1" x14ac:dyDescent="0.2">
      <c r="A33" s="27" t="s">
        <v>33</v>
      </c>
      <c r="B33" s="8">
        <v>3</v>
      </c>
      <c r="C33" s="8">
        <v>2</v>
      </c>
      <c r="D33" s="8">
        <v>0</v>
      </c>
      <c r="E33" s="8">
        <v>0</v>
      </c>
      <c r="F33" s="8">
        <v>3</v>
      </c>
      <c r="G33" s="8">
        <v>1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1</v>
      </c>
      <c r="N33" s="8">
        <v>2</v>
      </c>
      <c r="O33" s="8">
        <v>2</v>
      </c>
      <c r="P33" s="8">
        <v>3</v>
      </c>
      <c r="Q33" s="8">
        <v>3</v>
      </c>
      <c r="R33" s="8">
        <v>1</v>
      </c>
      <c r="S33" s="8">
        <v>1</v>
      </c>
      <c r="T33" s="8">
        <v>2</v>
      </c>
      <c r="U33" s="8">
        <v>2</v>
      </c>
      <c r="V33" s="8">
        <v>1</v>
      </c>
      <c r="W33" s="8">
        <v>1</v>
      </c>
      <c r="X33" s="8">
        <v>0</v>
      </c>
      <c r="Y33" s="8">
        <v>3</v>
      </c>
      <c r="Z33" s="8">
        <v>0</v>
      </c>
      <c r="AA33" s="8">
        <v>4</v>
      </c>
      <c r="AB33" s="8">
        <v>6</v>
      </c>
      <c r="AC33" s="8">
        <v>0</v>
      </c>
      <c r="AD33" s="8">
        <v>2</v>
      </c>
      <c r="AE33" s="8">
        <v>2</v>
      </c>
      <c r="AF33" s="8">
        <v>2</v>
      </c>
      <c r="AG33" s="8">
        <v>0</v>
      </c>
      <c r="AH33" s="8">
        <v>0</v>
      </c>
      <c r="AI33" s="8">
        <v>5</v>
      </c>
      <c r="AJ33" s="8">
        <v>3</v>
      </c>
      <c r="AK33" s="8">
        <v>0</v>
      </c>
      <c r="AL33" s="8">
        <v>5</v>
      </c>
      <c r="AM33" s="8">
        <v>0</v>
      </c>
      <c r="AN33" s="8">
        <v>4</v>
      </c>
      <c r="AO33" s="8">
        <v>6</v>
      </c>
      <c r="AP33" s="8">
        <v>2</v>
      </c>
      <c r="AQ33" s="8">
        <v>4</v>
      </c>
      <c r="AR33" s="8">
        <v>0</v>
      </c>
      <c r="AS33" s="8">
        <v>4</v>
      </c>
      <c r="AT33" s="8">
        <v>0</v>
      </c>
      <c r="AU33" s="8">
        <v>2</v>
      </c>
      <c r="AV33" s="8">
        <v>2</v>
      </c>
      <c r="AW33" s="8">
        <v>3</v>
      </c>
      <c r="AX33" s="8">
        <v>8</v>
      </c>
      <c r="AY33" s="8">
        <v>0</v>
      </c>
      <c r="AZ33" s="8">
        <v>1</v>
      </c>
      <c r="BA33" s="8">
        <v>2</v>
      </c>
      <c r="BB33" s="8">
        <v>2</v>
      </c>
      <c r="BC33" s="8">
        <v>3</v>
      </c>
      <c r="BD33" s="8">
        <v>2</v>
      </c>
      <c r="BE33" s="8">
        <v>3</v>
      </c>
      <c r="BF33" s="8">
        <v>1</v>
      </c>
      <c r="BG33" s="8"/>
      <c r="BH33" s="8">
        <v>1</v>
      </c>
      <c r="BI33" s="8"/>
      <c r="BJ33" s="8">
        <v>0</v>
      </c>
      <c r="BK33" s="8">
        <v>4</v>
      </c>
      <c r="BL33" s="8">
        <v>1</v>
      </c>
      <c r="BM33" s="8">
        <v>6</v>
      </c>
      <c r="BN33" s="8">
        <v>5</v>
      </c>
      <c r="BO33" s="8">
        <v>2</v>
      </c>
      <c r="BP33" s="8"/>
      <c r="BQ33" s="8">
        <v>4</v>
      </c>
      <c r="BR33" s="8">
        <v>4</v>
      </c>
      <c r="BS33" s="8">
        <v>4</v>
      </c>
      <c r="BT33" s="8"/>
      <c r="BU33" s="8">
        <v>7</v>
      </c>
      <c r="BV33" s="8">
        <v>6</v>
      </c>
      <c r="BW33" s="8">
        <v>4</v>
      </c>
      <c r="BX33" s="8">
        <v>1</v>
      </c>
      <c r="BY33" s="8">
        <v>0</v>
      </c>
      <c r="BZ33" s="8">
        <v>2</v>
      </c>
      <c r="CA33" s="8">
        <v>10</v>
      </c>
      <c r="CB33" s="8">
        <v>8</v>
      </c>
      <c r="CC33" s="8">
        <v>6</v>
      </c>
      <c r="CD33" s="8"/>
      <c r="CE33" s="8">
        <v>2</v>
      </c>
      <c r="CF33" s="8">
        <v>2</v>
      </c>
      <c r="CG33" s="8">
        <v>8</v>
      </c>
      <c r="CH33" s="8">
        <v>1</v>
      </c>
      <c r="CI33" s="8">
        <v>0</v>
      </c>
      <c r="CJ33" s="8">
        <v>1</v>
      </c>
      <c r="CK33" s="8"/>
      <c r="CL33" s="8">
        <v>4</v>
      </c>
      <c r="CM33" s="8">
        <v>10</v>
      </c>
      <c r="CN33" s="8">
        <v>13</v>
      </c>
      <c r="CO33" s="8">
        <v>2</v>
      </c>
      <c r="CP33" s="8">
        <v>2</v>
      </c>
      <c r="CQ33" s="8">
        <v>28</v>
      </c>
      <c r="CR33" s="8">
        <v>8</v>
      </c>
      <c r="CS33" s="8">
        <v>2</v>
      </c>
      <c r="CT33" s="8">
        <v>15</v>
      </c>
      <c r="CU33" s="8">
        <v>5</v>
      </c>
      <c r="CV33" s="8">
        <v>10</v>
      </c>
      <c r="CW33" s="8">
        <v>5</v>
      </c>
      <c r="CX33" s="8">
        <v>8</v>
      </c>
      <c r="CY33" s="8">
        <v>6</v>
      </c>
      <c r="CZ33" s="8">
        <v>3</v>
      </c>
      <c r="DA33" s="8">
        <v>3</v>
      </c>
      <c r="DB33" s="8">
        <v>3</v>
      </c>
      <c r="DC33" s="8">
        <v>1</v>
      </c>
      <c r="DD33" s="8">
        <v>3</v>
      </c>
      <c r="DE33" s="8">
        <v>1</v>
      </c>
      <c r="DF33" s="8"/>
      <c r="DG33" s="8"/>
      <c r="DH33" s="8"/>
      <c r="DI33" s="8"/>
      <c r="DJ33" s="8"/>
      <c r="DK33" s="8"/>
      <c r="DL33" s="8"/>
    </row>
    <row r="34" spans="1:116" s="6" customFormat="1" ht="21.75" customHeight="1" x14ac:dyDescent="0.2">
      <c r="A34" s="27" t="s">
        <v>42</v>
      </c>
      <c r="B34" s="8">
        <v>0</v>
      </c>
      <c r="C34" s="8">
        <v>0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2</v>
      </c>
      <c r="J34" s="8">
        <v>0</v>
      </c>
      <c r="K34" s="8">
        <v>1</v>
      </c>
      <c r="L34" s="8">
        <v>0</v>
      </c>
      <c r="M34" s="8">
        <v>0</v>
      </c>
      <c r="N34" s="8">
        <v>2</v>
      </c>
      <c r="O34" s="8">
        <v>2</v>
      </c>
      <c r="P34" s="8">
        <v>2</v>
      </c>
      <c r="Q34" s="8">
        <v>0</v>
      </c>
      <c r="R34" s="8">
        <v>0</v>
      </c>
      <c r="S34" s="8">
        <v>0</v>
      </c>
      <c r="T34" s="8">
        <v>1</v>
      </c>
      <c r="U34" s="8">
        <v>1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2</v>
      </c>
      <c r="AD34" s="8">
        <v>0</v>
      </c>
      <c r="AE34" s="8">
        <v>2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1</v>
      </c>
      <c r="AL34" s="8">
        <v>1</v>
      </c>
      <c r="AM34" s="8">
        <v>1</v>
      </c>
      <c r="AN34" s="8">
        <v>0</v>
      </c>
      <c r="AO34" s="8">
        <v>1</v>
      </c>
      <c r="AP34" s="8">
        <v>0</v>
      </c>
      <c r="AQ34" s="8">
        <v>1</v>
      </c>
      <c r="AR34" s="8">
        <v>0</v>
      </c>
      <c r="AS34" s="8">
        <v>0</v>
      </c>
      <c r="AT34" s="8">
        <v>0</v>
      </c>
      <c r="AU34" s="8">
        <v>2</v>
      </c>
      <c r="AV34" s="8">
        <v>0</v>
      </c>
      <c r="AW34" s="8">
        <v>0</v>
      </c>
      <c r="AX34" s="8">
        <v>0</v>
      </c>
      <c r="AY34" s="8">
        <v>1</v>
      </c>
      <c r="AZ34" s="8">
        <v>0</v>
      </c>
      <c r="BA34" s="8">
        <v>0</v>
      </c>
      <c r="BB34" s="8">
        <v>0</v>
      </c>
      <c r="BC34" s="8">
        <v>0</v>
      </c>
      <c r="BD34" s="8"/>
      <c r="BE34" s="8"/>
      <c r="BF34" s="8"/>
      <c r="BG34" s="8"/>
      <c r="BH34" s="8"/>
      <c r="BI34" s="8"/>
      <c r="BJ34" s="8">
        <v>0</v>
      </c>
      <c r="BK34" s="8">
        <v>0</v>
      </c>
      <c r="BL34" s="8">
        <v>1</v>
      </c>
      <c r="BM34" s="8"/>
      <c r="BN34" s="8"/>
      <c r="BO34" s="8"/>
      <c r="BP34" s="8"/>
      <c r="BQ34" s="8"/>
      <c r="BR34" s="8">
        <v>1</v>
      </c>
      <c r="BS34" s="8"/>
      <c r="BT34" s="8"/>
      <c r="BU34" s="8">
        <v>2</v>
      </c>
      <c r="BV34" s="8"/>
      <c r="BW34" s="8"/>
      <c r="BX34" s="8"/>
      <c r="BY34" s="8">
        <v>0</v>
      </c>
      <c r="BZ34" s="8">
        <v>0</v>
      </c>
      <c r="CA34" s="8">
        <v>0</v>
      </c>
      <c r="CB34" s="8"/>
      <c r="CC34" s="8"/>
      <c r="CD34" s="8"/>
      <c r="CE34" s="8"/>
      <c r="CF34" s="8"/>
      <c r="CG34" s="8"/>
      <c r="CH34" s="8"/>
      <c r="CI34" s="8"/>
      <c r="CJ34" s="8">
        <v>1</v>
      </c>
      <c r="CK34" s="8"/>
      <c r="CL34" s="8"/>
      <c r="CM34" s="8"/>
      <c r="CN34" s="8">
        <v>0</v>
      </c>
      <c r="CO34" s="8">
        <v>0</v>
      </c>
      <c r="CP34" s="8">
        <v>0</v>
      </c>
      <c r="CQ34" s="8"/>
      <c r="CR34" s="8"/>
      <c r="CS34" s="8">
        <v>0</v>
      </c>
      <c r="CT34" s="8">
        <v>0</v>
      </c>
      <c r="CU34" s="8">
        <v>0</v>
      </c>
      <c r="CV34" s="8">
        <v>0</v>
      </c>
      <c r="CW34" s="8">
        <v>0</v>
      </c>
      <c r="CX34" s="8">
        <v>0</v>
      </c>
      <c r="CY34" s="8">
        <v>0</v>
      </c>
      <c r="CZ34" s="8">
        <v>1</v>
      </c>
      <c r="DA34" s="8">
        <v>0</v>
      </c>
      <c r="DB34" s="8">
        <v>0</v>
      </c>
      <c r="DC34" s="8">
        <v>0</v>
      </c>
      <c r="DD34" s="8">
        <v>1</v>
      </c>
      <c r="DE34" s="8">
        <v>0</v>
      </c>
      <c r="DF34" s="8"/>
      <c r="DG34" s="8"/>
      <c r="DH34" s="8"/>
      <c r="DI34" s="8"/>
      <c r="DJ34" s="8"/>
      <c r="DK34" s="8"/>
      <c r="DL34" s="8"/>
    </row>
    <row r="35" spans="1:116" s="6" customFormat="1" ht="21.75" customHeight="1" x14ac:dyDescent="0.2">
      <c r="A35" s="27" t="s">
        <v>43</v>
      </c>
      <c r="B35" s="8">
        <v>0</v>
      </c>
      <c r="C35" s="8">
        <v>0</v>
      </c>
      <c r="D35" s="8">
        <v>1</v>
      </c>
      <c r="E35" s="8">
        <v>0</v>
      </c>
      <c r="F35" s="8">
        <v>0</v>
      </c>
      <c r="G35" s="8">
        <v>3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1</v>
      </c>
      <c r="R35" s="8">
        <v>0</v>
      </c>
      <c r="S35" s="8">
        <v>0</v>
      </c>
      <c r="T35" s="8">
        <v>1</v>
      </c>
      <c r="U35" s="8">
        <v>1</v>
      </c>
      <c r="V35" s="8">
        <v>0</v>
      </c>
      <c r="W35" s="8">
        <v>1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5</v>
      </c>
      <c r="AE35" s="8">
        <v>3</v>
      </c>
      <c r="AF35" s="8">
        <v>2</v>
      </c>
      <c r="AG35" s="8">
        <v>1</v>
      </c>
      <c r="AH35" s="8">
        <v>4</v>
      </c>
      <c r="AI35" s="8">
        <v>2</v>
      </c>
      <c r="AJ35" s="8">
        <v>1</v>
      </c>
      <c r="AK35" s="8">
        <v>1</v>
      </c>
      <c r="AL35" s="8">
        <v>0</v>
      </c>
      <c r="AM35" s="8">
        <v>1</v>
      </c>
      <c r="AN35" s="8">
        <v>6</v>
      </c>
      <c r="AO35" s="8">
        <v>3</v>
      </c>
      <c r="AP35" s="8">
        <v>0</v>
      </c>
      <c r="AQ35" s="8">
        <v>0</v>
      </c>
      <c r="AR35" s="8">
        <v>1</v>
      </c>
      <c r="AS35" s="8">
        <v>0</v>
      </c>
      <c r="AT35" s="8">
        <v>1</v>
      </c>
      <c r="AU35" s="8">
        <v>6</v>
      </c>
      <c r="AV35" s="8">
        <v>1</v>
      </c>
      <c r="AW35" s="8">
        <v>0</v>
      </c>
      <c r="AX35" s="8">
        <v>1</v>
      </c>
      <c r="AY35" s="8">
        <v>0</v>
      </c>
      <c r="AZ35" s="8">
        <v>1</v>
      </c>
      <c r="BA35" s="8">
        <v>1</v>
      </c>
      <c r="BB35" s="8">
        <v>1</v>
      </c>
      <c r="BC35" s="8">
        <v>1</v>
      </c>
      <c r="BD35" s="8">
        <v>6</v>
      </c>
      <c r="BE35" s="8">
        <v>2</v>
      </c>
      <c r="BF35" s="8">
        <v>2</v>
      </c>
      <c r="BG35" s="8">
        <v>2</v>
      </c>
      <c r="BH35" s="8">
        <v>2</v>
      </c>
      <c r="BI35" s="8"/>
      <c r="BJ35" s="8">
        <v>0</v>
      </c>
      <c r="BK35" s="8">
        <v>0</v>
      </c>
      <c r="BL35" s="8">
        <v>1</v>
      </c>
      <c r="BM35" s="8">
        <v>2</v>
      </c>
      <c r="BN35" s="8">
        <v>1</v>
      </c>
      <c r="BO35" s="8"/>
      <c r="BP35" s="8"/>
      <c r="BQ35" s="8">
        <v>1</v>
      </c>
      <c r="BR35" s="8">
        <v>2</v>
      </c>
      <c r="BS35" s="8">
        <v>3</v>
      </c>
      <c r="BT35" s="8">
        <v>1</v>
      </c>
      <c r="BU35" s="8">
        <v>2</v>
      </c>
      <c r="BV35" s="8">
        <v>1</v>
      </c>
      <c r="BW35" s="8">
        <v>4</v>
      </c>
      <c r="BX35" s="8">
        <v>4</v>
      </c>
      <c r="BY35" s="8">
        <v>0</v>
      </c>
      <c r="BZ35" s="8">
        <v>5</v>
      </c>
      <c r="CA35" s="8">
        <v>2</v>
      </c>
      <c r="CB35" s="8">
        <v>2</v>
      </c>
      <c r="CC35" s="8"/>
      <c r="CD35" s="8">
        <v>1</v>
      </c>
      <c r="CE35" s="8">
        <v>4</v>
      </c>
      <c r="CF35" s="8">
        <v>3</v>
      </c>
      <c r="CG35" s="8">
        <v>4</v>
      </c>
      <c r="CH35" s="8">
        <v>1</v>
      </c>
      <c r="CI35" s="8">
        <v>3</v>
      </c>
      <c r="CJ35" s="8">
        <v>2</v>
      </c>
      <c r="CK35" s="8">
        <v>14</v>
      </c>
      <c r="CL35" s="8">
        <v>9</v>
      </c>
      <c r="CM35" s="8">
        <v>3</v>
      </c>
      <c r="CN35" s="8">
        <v>16</v>
      </c>
      <c r="CO35" s="8">
        <v>9</v>
      </c>
      <c r="CP35" s="8">
        <v>51</v>
      </c>
      <c r="CQ35" s="8">
        <v>26</v>
      </c>
      <c r="CR35" s="8">
        <v>17</v>
      </c>
      <c r="CS35" s="8">
        <v>4</v>
      </c>
      <c r="CT35" s="8">
        <v>4</v>
      </c>
      <c r="CU35" s="8">
        <v>1</v>
      </c>
      <c r="CV35" s="8">
        <v>1</v>
      </c>
      <c r="CW35" s="8">
        <v>3</v>
      </c>
      <c r="CX35" s="8">
        <v>5</v>
      </c>
      <c r="CY35" s="8">
        <v>0</v>
      </c>
      <c r="CZ35" s="8">
        <v>1</v>
      </c>
      <c r="DA35" s="8">
        <v>0</v>
      </c>
      <c r="DB35" s="8">
        <v>1</v>
      </c>
      <c r="DC35" s="8">
        <v>1</v>
      </c>
      <c r="DD35" s="8">
        <v>0</v>
      </c>
      <c r="DE35" s="8">
        <v>0</v>
      </c>
      <c r="DF35" s="8"/>
      <c r="DG35" s="8"/>
      <c r="DH35" s="8"/>
      <c r="DI35" s="8"/>
      <c r="DJ35" s="8"/>
      <c r="DK35" s="8"/>
      <c r="DL35" s="8"/>
    </row>
    <row r="36" spans="1:116" ht="21.75" customHeight="1" x14ac:dyDescent="0.2">
      <c r="A36" s="28" t="s">
        <v>44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1</v>
      </c>
      <c r="AR36" s="9">
        <v>1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1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/>
      <c r="BE36" s="9"/>
      <c r="BF36" s="9">
        <v>1</v>
      </c>
      <c r="BG36" s="9"/>
      <c r="BH36" s="9"/>
      <c r="BI36" s="9"/>
      <c r="BJ36" s="9">
        <v>0</v>
      </c>
      <c r="BK36" s="9">
        <v>0</v>
      </c>
      <c r="BL36" s="9">
        <v>0</v>
      </c>
      <c r="BM36" s="9">
        <v>1</v>
      </c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>
        <v>0</v>
      </c>
      <c r="BZ36" s="9">
        <v>0</v>
      </c>
      <c r="CA36" s="9">
        <v>0</v>
      </c>
      <c r="CB36" s="9"/>
      <c r="CC36" s="9"/>
      <c r="CD36" s="9"/>
      <c r="CE36" s="9"/>
      <c r="CF36" s="9"/>
      <c r="CG36" s="9"/>
      <c r="CH36" s="9"/>
      <c r="CI36" s="9"/>
      <c r="CJ36" s="9">
        <v>1</v>
      </c>
      <c r="CK36" s="9"/>
      <c r="CL36" s="9"/>
      <c r="CM36" s="9"/>
      <c r="CN36" s="9">
        <v>0</v>
      </c>
      <c r="CO36" s="9">
        <v>0</v>
      </c>
      <c r="CP36" s="9">
        <v>1</v>
      </c>
      <c r="CQ36" s="9"/>
      <c r="CR36" s="9"/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9"/>
      <c r="DG36" s="9"/>
      <c r="DH36" s="9"/>
      <c r="DI36" s="9"/>
      <c r="DJ36" s="9"/>
      <c r="DK36" s="9"/>
      <c r="DL36" s="9"/>
    </row>
    <row r="37" spans="1:116" ht="21.75" customHeight="1" x14ac:dyDescent="0.2">
      <c r="A37" s="28" t="s">
        <v>45</v>
      </c>
      <c r="B37" s="9">
        <v>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1</v>
      </c>
      <c r="K37" s="9">
        <v>1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1</v>
      </c>
      <c r="AN37" s="9">
        <v>0</v>
      </c>
      <c r="AO37" s="9">
        <v>0</v>
      </c>
      <c r="AP37" s="9">
        <v>0</v>
      </c>
      <c r="AQ37" s="9">
        <v>1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/>
      <c r="BE37" s="9"/>
      <c r="BF37" s="9"/>
      <c r="BG37" s="9"/>
      <c r="BH37" s="9"/>
      <c r="BI37" s="9"/>
      <c r="BJ37" s="9">
        <v>0</v>
      </c>
      <c r="BK37" s="9">
        <v>0</v>
      </c>
      <c r="BL37" s="9">
        <v>0</v>
      </c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>
        <v>0</v>
      </c>
      <c r="BZ37" s="9">
        <v>0</v>
      </c>
      <c r="CA37" s="9">
        <v>0</v>
      </c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>
        <v>0</v>
      </c>
      <c r="CO37" s="9">
        <v>0</v>
      </c>
      <c r="CP37" s="9">
        <v>0</v>
      </c>
      <c r="CQ37" s="9"/>
      <c r="CR37" s="9"/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9"/>
      <c r="DG37" s="9"/>
      <c r="DH37" s="9"/>
      <c r="DI37" s="9"/>
      <c r="DJ37" s="9"/>
      <c r="DK37" s="9"/>
      <c r="DL37" s="9"/>
    </row>
    <row r="38" spans="1:116" ht="21.75" customHeight="1" x14ac:dyDescent="0.2">
      <c r="A38" s="28" t="s">
        <v>46</v>
      </c>
      <c r="B38" s="9">
        <v>4</v>
      </c>
      <c r="C38" s="9">
        <v>0</v>
      </c>
      <c r="D38" s="9">
        <v>0</v>
      </c>
      <c r="E38" s="9">
        <v>1</v>
      </c>
      <c r="F38" s="9">
        <v>1</v>
      </c>
      <c r="G38" s="9">
        <v>0</v>
      </c>
      <c r="H38" s="9">
        <v>1</v>
      </c>
      <c r="I38" s="9">
        <v>3</v>
      </c>
      <c r="J38" s="9">
        <v>2</v>
      </c>
      <c r="K38" s="9">
        <v>1</v>
      </c>
      <c r="L38" s="9">
        <v>0</v>
      </c>
      <c r="M38" s="9">
        <v>2</v>
      </c>
      <c r="N38" s="9">
        <v>0</v>
      </c>
      <c r="O38" s="9">
        <v>3</v>
      </c>
      <c r="P38" s="9">
        <v>0</v>
      </c>
      <c r="Q38" s="9">
        <v>2</v>
      </c>
      <c r="R38" s="9">
        <v>5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2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1</v>
      </c>
      <c r="AI38" s="9">
        <v>1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1</v>
      </c>
      <c r="AP38" s="9">
        <v>0</v>
      </c>
      <c r="AQ38" s="9">
        <v>0</v>
      </c>
      <c r="AR38" s="9">
        <v>1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1</v>
      </c>
      <c r="BA38" s="9">
        <v>1</v>
      </c>
      <c r="BB38" s="9">
        <v>2</v>
      </c>
      <c r="BC38" s="9"/>
      <c r="BD38" s="9"/>
      <c r="BE38" s="9"/>
      <c r="BF38" s="9"/>
      <c r="BG38" s="9">
        <v>1</v>
      </c>
      <c r="BH38" s="9">
        <v>1</v>
      </c>
      <c r="BI38" s="9">
        <v>1</v>
      </c>
      <c r="BJ38" s="9">
        <v>1</v>
      </c>
      <c r="BK38" s="9">
        <v>0</v>
      </c>
      <c r="BL38" s="9">
        <v>0</v>
      </c>
      <c r="BM38" s="9"/>
      <c r="BN38" s="9"/>
      <c r="BO38" s="9"/>
      <c r="BP38" s="9"/>
      <c r="BQ38" s="9"/>
      <c r="BR38" s="9">
        <v>1</v>
      </c>
      <c r="BS38" s="9"/>
      <c r="BT38" s="9"/>
      <c r="BU38" s="9">
        <v>1</v>
      </c>
      <c r="BV38" s="9"/>
      <c r="BW38" s="9">
        <v>1</v>
      </c>
      <c r="BX38" s="9"/>
      <c r="BY38" s="9">
        <v>0</v>
      </c>
      <c r="BZ38" s="9">
        <v>0</v>
      </c>
      <c r="CA38" s="9">
        <v>0</v>
      </c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>
        <v>2</v>
      </c>
      <c r="CM38" s="9"/>
      <c r="CN38" s="9">
        <v>2</v>
      </c>
      <c r="CO38" s="9">
        <v>0</v>
      </c>
      <c r="CP38" s="9">
        <v>0</v>
      </c>
      <c r="CQ38" s="9"/>
      <c r="CR38" s="9">
        <v>2</v>
      </c>
      <c r="CS38" s="9">
        <v>2</v>
      </c>
      <c r="CT38" s="9"/>
      <c r="CU38" s="9">
        <v>1</v>
      </c>
      <c r="CV38" s="9">
        <v>2</v>
      </c>
      <c r="CW38" s="9">
        <v>0</v>
      </c>
      <c r="CX38" s="9">
        <v>0</v>
      </c>
      <c r="CY38" s="9">
        <v>1</v>
      </c>
      <c r="CZ38" s="9">
        <v>0</v>
      </c>
      <c r="DA38" s="9">
        <v>0</v>
      </c>
      <c r="DB38" s="9">
        <v>0</v>
      </c>
      <c r="DC38" s="9">
        <v>1</v>
      </c>
      <c r="DD38" s="9">
        <v>0</v>
      </c>
      <c r="DE38" s="9">
        <v>0</v>
      </c>
      <c r="DF38" s="9"/>
      <c r="DG38" s="9"/>
      <c r="DH38" s="9"/>
      <c r="DI38" s="9"/>
      <c r="DJ38" s="9"/>
      <c r="DK38" s="9"/>
      <c r="DL38" s="9"/>
    </row>
    <row r="39" spans="1:116" ht="21.75" customHeight="1" thickBot="1" x14ac:dyDescent="0.25">
      <c r="A39" s="26" t="s">
        <v>47</v>
      </c>
      <c r="B39" s="10">
        <v>1</v>
      </c>
      <c r="C39" s="10">
        <v>1</v>
      </c>
      <c r="D39" s="10">
        <v>2</v>
      </c>
      <c r="E39" s="10">
        <v>1</v>
      </c>
      <c r="F39" s="10">
        <v>0</v>
      </c>
      <c r="G39" s="10">
        <v>1</v>
      </c>
      <c r="H39" s="10">
        <v>3</v>
      </c>
      <c r="I39" s="10">
        <v>5</v>
      </c>
      <c r="J39" s="10">
        <v>0</v>
      </c>
      <c r="K39" s="10">
        <v>1</v>
      </c>
      <c r="L39" s="10">
        <v>1</v>
      </c>
      <c r="M39" s="10">
        <v>1</v>
      </c>
      <c r="N39" s="10">
        <v>0</v>
      </c>
      <c r="O39" s="10">
        <v>2</v>
      </c>
      <c r="P39" s="10">
        <v>4</v>
      </c>
      <c r="Q39" s="10">
        <v>4</v>
      </c>
      <c r="R39" s="10">
        <v>2</v>
      </c>
      <c r="S39" s="10">
        <v>1</v>
      </c>
      <c r="T39" s="10">
        <v>0</v>
      </c>
      <c r="U39" s="10">
        <v>0</v>
      </c>
      <c r="V39" s="10">
        <v>4</v>
      </c>
      <c r="W39" s="10">
        <v>1</v>
      </c>
      <c r="X39" s="10">
        <v>3</v>
      </c>
      <c r="Y39" s="10">
        <v>2</v>
      </c>
      <c r="Z39" s="10">
        <v>2</v>
      </c>
      <c r="AA39" s="10">
        <v>5</v>
      </c>
      <c r="AB39" s="10">
        <v>4</v>
      </c>
      <c r="AC39" s="10">
        <v>3</v>
      </c>
      <c r="AD39" s="10">
        <v>2</v>
      </c>
      <c r="AE39" s="10">
        <v>4</v>
      </c>
      <c r="AF39" s="10">
        <v>3</v>
      </c>
      <c r="AG39" s="10">
        <v>4</v>
      </c>
      <c r="AH39" s="10">
        <v>6</v>
      </c>
      <c r="AI39" s="10">
        <v>9</v>
      </c>
      <c r="AJ39" s="10">
        <v>1</v>
      </c>
      <c r="AK39" s="10">
        <v>5</v>
      </c>
      <c r="AL39" s="10">
        <v>0</v>
      </c>
      <c r="AM39" s="10">
        <v>7</v>
      </c>
      <c r="AN39" s="10">
        <v>10</v>
      </c>
      <c r="AO39" s="10">
        <v>2</v>
      </c>
      <c r="AP39" s="10">
        <v>12</v>
      </c>
      <c r="AQ39" s="10">
        <v>5</v>
      </c>
      <c r="AR39" s="10">
        <v>5</v>
      </c>
      <c r="AS39" s="10">
        <v>5</v>
      </c>
      <c r="AT39" s="10">
        <v>2</v>
      </c>
      <c r="AU39" s="10">
        <v>15</v>
      </c>
      <c r="AV39" s="10">
        <v>0</v>
      </c>
      <c r="AW39" s="10">
        <v>0</v>
      </c>
      <c r="AX39" s="10">
        <v>5</v>
      </c>
      <c r="AY39" s="10">
        <v>1</v>
      </c>
      <c r="AZ39" s="10">
        <v>2</v>
      </c>
      <c r="BA39" s="10">
        <v>1</v>
      </c>
      <c r="BB39" s="10">
        <v>0</v>
      </c>
      <c r="BC39" s="10">
        <v>0</v>
      </c>
      <c r="BD39" s="10">
        <v>3</v>
      </c>
      <c r="BE39" s="10">
        <v>11</v>
      </c>
      <c r="BF39" s="10"/>
      <c r="BG39" s="10">
        <v>4</v>
      </c>
      <c r="BH39" s="10">
        <v>4</v>
      </c>
      <c r="BI39" s="10"/>
      <c r="BJ39" s="10">
        <v>3</v>
      </c>
      <c r="BK39" s="10">
        <v>3</v>
      </c>
      <c r="BL39" s="10">
        <v>7</v>
      </c>
      <c r="BM39" s="10">
        <v>2</v>
      </c>
      <c r="BN39" s="10">
        <v>6</v>
      </c>
      <c r="BO39" s="10">
        <v>3</v>
      </c>
      <c r="BP39" s="10">
        <v>2</v>
      </c>
      <c r="BQ39" s="10">
        <v>7</v>
      </c>
      <c r="BR39" s="10">
        <v>6</v>
      </c>
      <c r="BS39" s="10">
        <v>8</v>
      </c>
      <c r="BT39" s="10">
        <v>1</v>
      </c>
      <c r="BU39" s="10">
        <v>4</v>
      </c>
      <c r="BV39" s="10">
        <v>11</v>
      </c>
      <c r="BW39" s="10">
        <v>3</v>
      </c>
      <c r="BX39" s="10">
        <v>7</v>
      </c>
      <c r="BY39" s="10">
        <v>5</v>
      </c>
      <c r="BZ39" s="10">
        <v>2</v>
      </c>
      <c r="CA39" s="10">
        <v>0</v>
      </c>
      <c r="CB39" s="10">
        <v>2</v>
      </c>
      <c r="CC39" s="10">
        <v>3</v>
      </c>
      <c r="CD39" s="10"/>
      <c r="CE39" s="10">
        <v>12</v>
      </c>
      <c r="CF39" s="10">
        <v>3</v>
      </c>
      <c r="CG39" s="10">
        <v>2</v>
      </c>
      <c r="CH39" s="10">
        <v>3</v>
      </c>
      <c r="CI39" s="10">
        <v>4</v>
      </c>
      <c r="CJ39" s="10">
        <v>5</v>
      </c>
      <c r="CK39" s="10"/>
      <c r="CL39" s="10">
        <v>2</v>
      </c>
      <c r="CM39" s="10">
        <v>2</v>
      </c>
      <c r="CN39" s="10">
        <v>7</v>
      </c>
      <c r="CO39" s="10">
        <v>14</v>
      </c>
      <c r="CP39" s="10">
        <v>12</v>
      </c>
      <c r="CQ39" s="10">
        <v>4</v>
      </c>
      <c r="CR39" s="10">
        <v>1</v>
      </c>
      <c r="CS39" s="10">
        <v>0</v>
      </c>
      <c r="CT39" s="10">
        <v>5</v>
      </c>
      <c r="CU39" s="10">
        <v>2</v>
      </c>
      <c r="CV39" s="10">
        <v>13</v>
      </c>
      <c r="CW39" s="10">
        <v>7</v>
      </c>
      <c r="CX39" s="10">
        <v>3</v>
      </c>
      <c r="CY39" s="10">
        <v>7</v>
      </c>
      <c r="CZ39" s="10">
        <v>5</v>
      </c>
      <c r="DA39" s="10">
        <v>8</v>
      </c>
      <c r="DB39" s="10">
        <v>6</v>
      </c>
      <c r="DC39" s="10">
        <v>0</v>
      </c>
      <c r="DD39" s="10">
        <v>4</v>
      </c>
      <c r="DE39" s="10">
        <v>3</v>
      </c>
      <c r="DF39" s="10"/>
      <c r="DG39" s="10"/>
      <c r="DH39" s="10"/>
      <c r="DI39" s="10"/>
      <c r="DJ39" s="10"/>
      <c r="DK39" s="10"/>
      <c r="DL39" s="10"/>
    </row>
    <row r="40" spans="1:116" x14ac:dyDescent="0.2">
      <c r="CV40" s="36"/>
      <c r="CW40" s="36"/>
      <c r="CZ40" s="11"/>
      <c r="DF40" s="6"/>
    </row>
    <row r="43" spans="1:116" x14ac:dyDescent="0.2">
      <c r="A43" s="1" t="s">
        <v>76</v>
      </c>
    </row>
    <row r="44" spans="1:116" ht="15" thickBot="1" x14ac:dyDescent="0.25">
      <c r="A44" s="1" t="s">
        <v>66</v>
      </c>
    </row>
    <row r="45" spans="1:116" s="7" customFormat="1" ht="14.25" customHeight="1" thickBot="1" x14ac:dyDescent="0.25">
      <c r="A45" s="107" t="s">
        <v>65</v>
      </c>
      <c r="B45" s="107">
        <v>2014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>
        <v>2015</v>
      </c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>
        <v>2016</v>
      </c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>
        <v>2017</v>
      </c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>
        <v>2018</v>
      </c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>
        <v>2019</v>
      </c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>
        <v>2020</v>
      </c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4">
        <v>2021</v>
      </c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6"/>
      <c r="CT45" s="101">
        <v>2022</v>
      </c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3"/>
      <c r="DF45" s="126">
        <v>2023</v>
      </c>
      <c r="DG45" s="127"/>
      <c r="DH45" s="127"/>
      <c r="DI45" s="127"/>
      <c r="DJ45" s="127"/>
      <c r="DK45" s="127"/>
      <c r="DL45" s="128"/>
    </row>
    <row r="46" spans="1:116" s="7" customFormat="1" ht="15" thickBot="1" x14ac:dyDescent="0.25">
      <c r="A46" s="107"/>
      <c r="B46" s="17" t="s">
        <v>1</v>
      </c>
      <c r="C46" s="17" t="s">
        <v>2</v>
      </c>
      <c r="D46" s="17" t="s">
        <v>3</v>
      </c>
      <c r="E46" s="17" t="s">
        <v>9</v>
      </c>
      <c r="F46" s="13" t="s">
        <v>4</v>
      </c>
      <c r="G46" s="13" t="s">
        <v>5</v>
      </c>
      <c r="H46" s="13" t="s">
        <v>6</v>
      </c>
      <c r="I46" s="13" t="s">
        <v>10</v>
      </c>
      <c r="J46" s="13" t="s">
        <v>7</v>
      </c>
      <c r="K46" s="13" t="s">
        <v>8</v>
      </c>
      <c r="L46" s="13" t="s">
        <v>11</v>
      </c>
      <c r="M46" s="13" t="s">
        <v>12</v>
      </c>
      <c r="N46" s="17" t="s">
        <v>1</v>
      </c>
      <c r="O46" s="17" t="s">
        <v>2</v>
      </c>
      <c r="P46" s="17" t="s">
        <v>3</v>
      </c>
      <c r="Q46" s="17" t="s">
        <v>9</v>
      </c>
      <c r="R46" s="13" t="s">
        <v>4</v>
      </c>
      <c r="S46" s="13" t="s">
        <v>5</v>
      </c>
      <c r="T46" s="13" t="s">
        <v>6</v>
      </c>
      <c r="U46" s="13" t="s">
        <v>10</v>
      </c>
      <c r="V46" s="13" t="s">
        <v>7</v>
      </c>
      <c r="W46" s="13" t="s">
        <v>8</v>
      </c>
      <c r="X46" s="13" t="s">
        <v>11</v>
      </c>
      <c r="Y46" s="13" t="s">
        <v>12</v>
      </c>
      <c r="Z46" s="17" t="s">
        <v>1</v>
      </c>
      <c r="AA46" s="17" t="s">
        <v>2</v>
      </c>
      <c r="AB46" s="17" t="s">
        <v>3</v>
      </c>
      <c r="AC46" s="17" t="s">
        <v>9</v>
      </c>
      <c r="AD46" s="13" t="s">
        <v>4</v>
      </c>
      <c r="AE46" s="13" t="s">
        <v>5</v>
      </c>
      <c r="AF46" s="13" t="s">
        <v>6</v>
      </c>
      <c r="AG46" s="13" t="s">
        <v>10</v>
      </c>
      <c r="AH46" s="13" t="s">
        <v>7</v>
      </c>
      <c r="AI46" s="13" t="s">
        <v>8</v>
      </c>
      <c r="AJ46" s="13" t="s">
        <v>11</v>
      </c>
      <c r="AK46" s="13" t="s">
        <v>12</v>
      </c>
      <c r="AL46" s="17" t="s">
        <v>1</v>
      </c>
      <c r="AM46" s="17" t="s">
        <v>2</v>
      </c>
      <c r="AN46" s="17" t="s">
        <v>3</v>
      </c>
      <c r="AO46" s="17" t="s">
        <v>9</v>
      </c>
      <c r="AP46" s="13" t="s">
        <v>4</v>
      </c>
      <c r="AQ46" s="13" t="s">
        <v>5</v>
      </c>
      <c r="AR46" s="13" t="s">
        <v>6</v>
      </c>
      <c r="AS46" s="13" t="s">
        <v>10</v>
      </c>
      <c r="AT46" s="13" t="s">
        <v>7</v>
      </c>
      <c r="AU46" s="13" t="s">
        <v>8</v>
      </c>
      <c r="AV46" s="13" t="s">
        <v>11</v>
      </c>
      <c r="AW46" s="13" t="s">
        <v>12</v>
      </c>
      <c r="AX46" s="17" t="s">
        <v>1</v>
      </c>
      <c r="AY46" s="17" t="s">
        <v>2</v>
      </c>
      <c r="AZ46" s="17" t="s">
        <v>3</v>
      </c>
      <c r="BA46" s="17" t="s">
        <v>9</v>
      </c>
      <c r="BB46" s="13" t="s">
        <v>4</v>
      </c>
      <c r="BC46" s="13" t="s">
        <v>5</v>
      </c>
      <c r="BD46" s="13" t="s">
        <v>6</v>
      </c>
      <c r="BE46" s="13" t="s">
        <v>10</v>
      </c>
      <c r="BF46" s="13" t="s">
        <v>7</v>
      </c>
      <c r="BG46" s="13" t="s">
        <v>8</v>
      </c>
      <c r="BH46" s="13" t="s">
        <v>11</v>
      </c>
      <c r="BI46" s="13" t="s">
        <v>12</v>
      </c>
      <c r="BJ46" s="17" t="s">
        <v>1</v>
      </c>
      <c r="BK46" s="17" t="s">
        <v>2</v>
      </c>
      <c r="BL46" s="17" t="s">
        <v>3</v>
      </c>
      <c r="BM46" s="17" t="s">
        <v>9</v>
      </c>
      <c r="BN46" s="13" t="s">
        <v>4</v>
      </c>
      <c r="BO46" s="13" t="s">
        <v>5</v>
      </c>
      <c r="BP46" s="13" t="s">
        <v>6</v>
      </c>
      <c r="BQ46" s="13" t="s">
        <v>10</v>
      </c>
      <c r="BR46" s="13" t="s">
        <v>7</v>
      </c>
      <c r="BS46" s="13" t="s">
        <v>8</v>
      </c>
      <c r="BT46" s="13" t="s">
        <v>11</v>
      </c>
      <c r="BU46" s="13" t="s">
        <v>12</v>
      </c>
      <c r="BV46" s="17" t="s">
        <v>1</v>
      </c>
      <c r="BW46" s="17" t="s">
        <v>2</v>
      </c>
      <c r="BX46" s="17" t="s">
        <v>3</v>
      </c>
      <c r="BY46" s="17" t="s">
        <v>9</v>
      </c>
      <c r="BZ46" s="13" t="s">
        <v>4</v>
      </c>
      <c r="CA46" s="13" t="s">
        <v>5</v>
      </c>
      <c r="CB46" s="13" t="s">
        <v>6</v>
      </c>
      <c r="CC46" s="13" t="s">
        <v>10</v>
      </c>
      <c r="CD46" s="13" t="s">
        <v>7</v>
      </c>
      <c r="CE46" s="13" t="s">
        <v>8</v>
      </c>
      <c r="CF46" s="13" t="s">
        <v>11</v>
      </c>
      <c r="CG46" s="13" t="s">
        <v>12</v>
      </c>
      <c r="CH46" s="17" t="s">
        <v>1</v>
      </c>
      <c r="CI46" s="17" t="s">
        <v>2</v>
      </c>
      <c r="CJ46" s="17" t="s">
        <v>3</v>
      </c>
      <c r="CK46" s="17" t="s">
        <v>9</v>
      </c>
      <c r="CL46" s="13" t="s">
        <v>4</v>
      </c>
      <c r="CM46" s="13" t="s">
        <v>5</v>
      </c>
      <c r="CN46" s="13" t="s">
        <v>6</v>
      </c>
      <c r="CO46" s="13" t="s">
        <v>10</v>
      </c>
      <c r="CP46" s="13" t="s">
        <v>7</v>
      </c>
      <c r="CQ46" s="13" t="s">
        <v>8</v>
      </c>
      <c r="CR46" s="13" t="s">
        <v>11</v>
      </c>
      <c r="CS46" s="13" t="s">
        <v>12</v>
      </c>
      <c r="CT46" s="13" t="s">
        <v>1</v>
      </c>
      <c r="CU46" s="13" t="s">
        <v>2</v>
      </c>
      <c r="CV46" s="13" t="s">
        <v>3</v>
      </c>
      <c r="CW46" s="13" t="s">
        <v>9</v>
      </c>
      <c r="CX46" s="13" t="s">
        <v>4</v>
      </c>
      <c r="CY46" s="13" t="s">
        <v>5</v>
      </c>
      <c r="CZ46" s="13" t="s">
        <v>6</v>
      </c>
      <c r="DA46" s="13" t="s">
        <v>10</v>
      </c>
      <c r="DB46" s="13" t="s">
        <v>7</v>
      </c>
      <c r="DC46" s="13" t="s">
        <v>8</v>
      </c>
      <c r="DD46" s="13" t="s">
        <v>11</v>
      </c>
      <c r="DE46" s="13" t="s">
        <v>12</v>
      </c>
      <c r="DF46" s="97" t="s">
        <v>116</v>
      </c>
      <c r="DG46" s="97" t="s">
        <v>117</v>
      </c>
      <c r="DH46" s="97" t="s">
        <v>118</v>
      </c>
      <c r="DI46" s="97" t="s">
        <v>119</v>
      </c>
      <c r="DJ46" s="97" t="s">
        <v>120</v>
      </c>
      <c r="DK46" s="97" t="s">
        <v>121</v>
      </c>
      <c r="DL46" s="97" t="s">
        <v>122</v>
      </c>
    </row>
    <row r="47" spans="1:116" s="6" customFormat="1" ht="21.75" customHeight="1" x14ac:dyDescent="0.2">
      <c r="A47" s="20" t="s">
        <v>48</v>
      </c>
      <c r="B47" s="8">
        <v>22</v>
      </c>
      <c r="C47" s="8">
        <v>17</v>
      </c>
      <c r="D47" s="8">
        <v>15</v>
      </c>
      <c r="E47" s="8">
        <v>20</v>
      </c>
      <c r="F47" s="8">
        <v>23</v>
      </c>
      <c r="G47" s="8">
        <v>24</v>
      </c>
      <c r="H47" s="8">
        <v>23</v>
      </c>
      <c r="I47" s="8">
        <v>18</v>
      </c>
      <c r="J47" s="8">
        <v>13</v>
      </c>
      <c r="K47" s="8">
        <v>7</v>
      </c>
      <c r="L47" s="8">
        <v>5</v>
      </c>
      <c r="M47" s="8">
        <v>13</v>
      </c>
      <c r="N47" s="8">
        <v>13</v>
      </c>
      <c r="O47" s="8">
        <v>15</v>
      </c>
      <c r="P47" s="8">
        <v>14</v>
      </c>
      <c r="Q47" s="8">
        <v>19</v>
      </c>
      <c r="R47" s="8">
        <v>17</v>
      </c>
      <c r="S47" s="8">
        <v>8</v>
      </c>
      <c r="T47" s="8">
        <v>10</v>
      </c>
      <c r="U47" s="8">
        <v>13</v>
      </c>
      <c r="V47" s="8">
        <v>12</v>
      </c>
      <c r="W47" s="8">
        <v>8</v>
      </c>
      <c r="X47" s="8">
        <v>9</v>
      </c>
      <c r="Y47" s="8">
        <v>9</v>
      </c>
      <c r="Z47" s="8">
        <v>9</v>
      </c>
      <c r="AA47" s="8">
        <v>18</v>
      </c>
      <c r="AB47" s="8">
        <v>10</v>
      </c>
      <c r="AC47" s="8">
        <v>13</v>
      </c>
      <c r="AD47" s="8">
        <v>16</v>
      </c>
      <c r="AE47" s="8">
        <v>23</v>
      </c>
      <c r="AF47" s="8">
        <v>8</v>
      </c>
      <c r="AG47" s="8">
        <v>6</v>
      </c>
      <c r="AH47" s="8">
        <v>11</v>
      </c>
      <c r="AI47" s="8">
        <v>18</v>
      </c>
      <c r="AJ47" s="8">
        <v>16</v>
      </c>
      <c r="AK47" s="8">
        <v>10</v>
      </c>
      <c r="AL47" s="8">
        <v>24</v>
      </c>
      <c r="AM47" s="8">
        <v>19</v>
      </c>
      <c r="AN47" s="8">
        <v>33</v>
      </c>
      <c r="AO47" s="8">
        <v>12</v>
      </c>
      <c r="AP47" s="8">
        <v>24</v>
      </c>
      <c r="AQ47" s="8">
        <v>22</v>
      </c>
      <c r="AR47" s="8">
        <v>21</v>
      </c>
      <c r="AS47" s="8">
        <v>16</v>
      </c>
      <c r="AT47" s="8">
        <v>11</v>
      </c>
      <c r="AU47" s="8">
        <v>38</v>
      </c>
      <c r="AV47" s="8">
        <v>16</v>
      </c>
      <c r="AW47" s="8">
        <v>8</v>
      </c>
      <c r="AX47" s="8">
        <v>18</v>
      </c>
      <c r="AY47" s="8">
        <v>6</v>
      </c>
      <c r="AZ47" s="8">
        <v>9</v>
      </c>
      <c r="BA47" s="8">
        <v>16</v>
      </c>
      <c r="BB47" s="8">
        <v>15</v>
      </c>
      <c r="BC47" s="8">
        <v>17</v>
      </c>
      <c r="BD47" s="8">
        <v>19</v>
      </c>
      <c r="BE47" s="8">
        <v>17</v>
      </c>
      <c r="BF47" s="8">
        <v>12</v>
      </c>
      <c r="BG47" s="8">
        <v>13</v>
      </c>
      <c r="BH47" s="8">
        <v>13</v>
      </c>
      <c r="BI47" s="8">
        <v>5</v>
      </c>
      <c r="BJ47" s="8">
        <v>6</v>
      </c>
      <c r="BK47" s="8">
        <v>16</v>
      </c>
      <c r="BL47" s="8">
        <v>14</v>
      </c>
      <c r="BM47" s="8">
        <v>13</v>
      </c>
      <c r="BN47" s="8">
        <v>10</v>
      </c>
      <c r="BO47" s="8">
        <v>10</v>
      </c>
      <c r="BP47" s="8">
        <v>25</v>
      </c>
      <c r="BQ47" s="8">
        <v>28</v>
      </c>
      <c r="BR47" s="8">
        <v>29</v>
      </c>
      <c r="BS47" s="8">
        <v>12</v>
      </c>
      <c r="BT47" s="8">
        <v>15</v>
      </c>
      <c r="BU47" s="8">
        <v>20</v>
      </c>
      <c r="BV47" s="8">
        <v>27</v>
      </c>
      <c r="BW47" s="8">
        <v>18</v>
      </c>
      <c r="BX47" s="8">
        <v>18</v>
      </c>
      <c r="BY47" s="8">
        <v>2</v>
      </c>
      <c r="BZ47" s="8">
        <v>7</v>
      </c>
      <c r="CA47" s="8">
        <v>12</v>
      </c>
      <c r="CB47" s="8">
        <v>21</v>
      </c>
      <c r="CC47" s="8">
        <v>22</v>
      </c>
      <c r="CD47" s="8">
        <v>15</v>
      </c>
      <c r="CE47" s="8">
        <v>36</v>
      </c>
      <c r="CF47" s="8">
        <v>18</v>
      </c>
      <c r="CG47" s="8">
        <v>29</v>
      </c>
      <c r="CH47" s="8">
        <v>13</v>
      </c>
      <c r="CI47" s="8">
        <v>34</v>
      </c>
      <c r="CJ47" s="8">
        <v>33</v>
      </c>
      <c r="CK47" s="8">
        <v>31</v>
      </c>
      <c r="CL47" s="8">
        <v>21</v>
      </c>
      <c r="CM47" s="8">
        <v>19</v>
      </c>
      <c r="CN47" s="8">
        <v>42</v>
      </c>
      <c r="CO47" s="8">
        <v>31</v>
      </c>
      <c r="CP47" s="8">
        <v>81</v>
      </c>
      <c r="CQ47" s="8">
        <v>87</v>
      </c>
      <c r="CR47" s="8">
        <v>49</v>
      </c>
      <c r="CS47" s="8">
        <v>29</v>
      </c>
      <c r="CT47" s="8">
        <v>47</v>
      </c>
      <c r="CU47" s="8">
        <v>33</v>
      </c>
      <c r="CV47" s="8">
        <v>49</v>
      </c>
      <c r="CW47" s="8">
        <v>25</v>
      </c>
      <c r="CX47" s="8">
        <v>32</v>
      </c>
      <c r="CY47" s="8">
        <v>28</v>
      </c>
      <c r="CZ47" s="8">
        <v>19</v>
      </c>
      <c r="DA47" s="8">
        <v>19</v>
      </c>
      <c r="DB47" s="8">
        <v>26</v>
      </c>
      <c r="DC47" s="8">
        <v>15</v>
      </c>
      <c r="DD47" s="8">
        <v>15</v>
      </c>
      <c r="DE47" s="8">
        <v>13</v>
      </c>
      <c r="DF47" s="8"/>
      <c r="DG47" s="8"/>
      <c r="DH47" s="8"/>
      <c r="DI47" s="8"/>
      <c r="DJ47" s="8"/>
      <c r="DK47" s="8"/>
      <c r="DL47" s="8"/>
    </row>
    <row r="48" spans="1:116" s="6" customFormat="1" ht="21.75" customHeight="1" x14ac:dyDescent="0.2">
      <c r="A48" s="20" t="s">
        <v>49</v>
      </c>
      <c r="B48" s="8">
        <v>0</v>
      </c>
      <c r="C48" s="8">
        <v>3</v>
      </c>
      <c r="D48" s="8">
        <v>1</v>
      </c>
      <c r="E48" s="8">
        <v>0</v>
      </c>
      <c r="F48" s="8">
        <v>2</v>
      </c>
      <c r="G48" s="8">
        <v>0</v>
      </c>
      <c r="H48" s="8">
        <v>3</v>
      </c>
      <c r="I48" s="8">
        <v>0</v>
      </c>
      <c r="J48" s="8">
        <v>5</v>
      </c>
      <c r="K48" s="8">
        <v>1</v>
      </c>
      <c r="L48" s="8">
        <v>0</v>
      </c>
      <c r="M48" s="8">
        <v>4</v>
      </c>
      <c r="N48" s="8">
        <v>0</v>
      </c>
      <c r="O48" s="8">
        <v>3</v>
      </c>
      <c r="P48" s="8">
        <v>2</v>
      </c>
      <c r="Q48" s="8">
        <v>2</v>
      </c>
      <c r="R48" s="8">
        <v>1</v>
      </c>
      <c r="S48" s="8">
        <v>0</v>
      </c>
      <c r="T48" s="8">
        <v>0</v>
      </c>
      <c r="U48" s="8">
        <v>1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4</v>
      </c>
      <c r="AB48" s="8">
        <v>1</v>
      </c>
      <c r="AC48" s="8">
        <v>0</v>
      </c>
      <c r="AD48" s="8">
        <v>0</v>
      </c>
      <c r="AE48" s="8">
        <v>1</v>
      </c>
      <c r="AF48" s="8">
        <v>1</v>
      </c>
      <c r="AG48" s="8">
        <v>0</v>
      </c>
      <c r="AH48" s="8">
        <v>1</v>
      </c>
      <c r="AI48" s="8">
        <v>0</v>
      </c>
      <c r="AJ48" s="8">
        <v>0</v>
      </c>
      <c r="AK48" s="8">
        <v>1</v>
      </c>
      <c r="AL48" s="8">
        <v>1</v>
      </c>
      <c r="AM48" s="8">
        <v>1</v>
      </c>
      <c r="AN48" s="8">
        <v>1</v>
      </c>
      <c r="AO48" s="8">
        <v>3</v>
      </c>
      <c r="AP48" s="8">
        <v>0</v>
      </c>
      <c r="AQ48" s="8">
        <v>3</v>
      </c>
      <c r="AR48" s="8">
        <v>0</v>
      </c>
      <c r="AS48" s="8">
        <v>1</v>
      </c>
      <c r="AT48" s="8">
        <v>1</v>
      </c>
      <c r="AU48" s="8">
        <v>3</v>
      </c>
      <c r="AV48" s="8">
        <v>0</v>
      </c>
      <c r="AW48" s="8">
        <v>0</v>
      </c>
      <c r="AX48" s="8">
        <v>6</v>
      </c>
      <c r="AY48" s="8">
        <v>1</v>
      </c>
      <c r="AZ48" s="8">
        <v>0</v>
      </c>
      <c r="BA48" s="8">
        <v>1</v>
      </c>
      <c r="BB48" s="8">
        <v>1</v>
      </c>
      <c r="BC48" s="8"/>
      <c r="BD48" s="8">
        <v>1</v>
      </c>
      <c r="BE48" s="8">
        <v>4</v>
      </c>
      <c r="BF48" s="8"/>
      <c r="BG48" s="8">
        <v>1</v>
      </c>
      <c r="BH48" s="8">
        <v>5</v>
      </c>
      <c r="BI48" s="8"/>
      <c r="BJ48" s="8">
        <v>1</v>
      </c>
      <c r="BK48" s="8">
        <v>0</v>
      </c>
      <c r="BL48" s="8">
        <v>4</v>
      </c>
      <c r="BM48" s="8">
        <v>1</v>
      </c>
      <c r="BN48" s="8">
        <v>1</v>
      </c>
      <c r="BO48" s="8"/>
      <c r="BP48" s="8"/>
      <c r="BQ48" s="8">
        <v>2</v>
      </c>
      <c r="BR48" s="8">
        <v>2</v>
      </c>
      <c r="BS48" s="8">
        <v>4</v>
      </c>
      <c r="BT48" s="8"/>
      <c r="BU48" s="8">
        <v>1</v>
      </c>
      <c r="BV48" s="8">
        <v>1</v>
      </c>
      <c r="BW48" s="8">
        <v>1</v>
      </c>
      <c r="BX48" s="8"/>
      <c r="BY48" s="8">
        <v>3</v>
      </c>
      <c r="BZ48" s="8">
        <v>0</v>
      </c>
      <c r="CA48" s="8">
        <v>0</v>
      </c>
      <c r="CB48" s="8"/>
      <c r="CC48" s="8"/>
      <c r="CD48" s="8"/>
      <c r="CE48" s="8"/>
      <c r="CF48" s="8"/>
      <c r="CG48" s="8"/>
      <c r="CH48" s="8"/>
      <c r="CI48" s="8">
        <v>4</v>
      </c>
      <c r="CJ48" s="8">
        <v>3</v>
      </c>
      <c r="CK48" s="8"/>
      <c r="CL48" s="8">
        <v>5</v>
      </c>
      <c r="CM48" s="8">
        <v>2</v>
      </c>
      <c r="CN48" s="8">
        <v>15</v>
      </c>
      <c r="CO48" s="8">
        <v>7</v>
      </c>
      <c r="CP48" s="8">
        <v>0</v>
      </c>
      <c r="CQ48" s="8"/>
      <c r="CR48" s="8">
        <v>2</v>
      </c>
      <c r="CS48" s="8">
        <v>1</v>
      </c>
      <c r="CT48" s="8">
        <v>0</v>
      </c>
      <c r="CU48" s="8">
        <v>2</v>
      </c>
      <c r="CV48" s="8">
        <v>6</v>
      </c>
      <c r="CW48" s="8">
        <v>0</v>
      </c>
      <c r="CX48" s="8">
        <v>18</v>
      </c>
      <c r="CY48" s="8">
        <v>1</v>
      </c>
      <c r="CZ48" s="8">
        <v>1</v>
      </c>
      <c r="DA48" s="8">
        <v>4</v>
      </c>
      <c r="DB48" s="8">
        <v>3</v>
      </c>
      <c r="DC48" s="8">
        <v>0</v>
      </c>
      <c r="DD48" s="8">
        <v>0</v>
      </c>
      <c r="DE48" s="8">
        <v>2</v>
      </c>
      <c r="DF48" s="8"/>
      <c r="DG48" s="8"/>
      <c r="DH48" s="8"/>
      <c r="DI48" s="8"/>
      <c r="DJ48" s="8"/>
      <c r="DK48" s="8"/>
      <c r="DL48" s="8"/>
    </row>
    <row r="49" spans="1:116" ht="21.75" customHeight="1" x14ac:dyDescent="0.2">
      <c r="A49" s="21" t="s">
        <v>50</v>
      </c>
      <c r="B49" s="9">
        <v>0</v>
      </c>
      <c r="C49" s="9">
        <v>0</v>
      </c>
      <c r="D49" s="9">
        <v>1</v>
      </c>
      <c r="E49" s="9">
        <v>0</v>
      </c>
      <c r="F49" s="9">
        <v>0</v>
      </c>
      <c r="G49" s="9">
        <v>1</v>
      </c>
      <c r="H49" s="9">
        <v>0</v>
      </c>
      <c r="I49" s="9">
        <v>2</v>
      </c>
      <c r="J49" s="9">
        <v>2</v>
      </c>
      <c r="K49" s="9">
        <v>0</v>
      </c>
      <c r="L49" s="9">
        <v>0</v>
      </c>
      <c r="M49" s="9">
        <v>0</v>
      </c>
      <c r="N49" s="9">
        <v>2</v>
      </c>
      <c r="O49" s="9">
        <v>0</v>
      </c>
      <c r="P49" s="9">
        <v>0</v>
      </c>
      <c r="Q49" s="9">
        <v>0</v>
      </c>
      <c r="R49" s="9">
        <v>0</v>
      </c>
      <c r="S49" s="9">
        <v>8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4</v>
      </c>
      <c r="AA49" s="9">
        <v>0</v>
      </c>
      <c r="AB49" s="9">
        <v>1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2</v>
      </c>
      <c r="AI49" s="9">
        <v>1</v>
      </c>
      <c r="AJ49" s="9">
        <v>0</v>
      </c>
      <c r="AK49" s="9">
        <v>0</v>
      </c>
      <c r="AL49" s="9">
        <v>0</v>
      </c>
      <c r="AM49" s="9">
        <v>0</v>
      </c>
      <c r="AN49" s="9">
        <v>1</v>
      </c>
      <c r="AO49" s="9">
        <v>0</v>
      </c>
      <c r="AP49" s="9">
        <v>3</v>
      </c>
      <c r="AQ49" s="9">
        <v>1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/>
      <c r="BB49" s="9">
        <v>1</v>
      </c>
      <c r="BC49" s="9"/>
      <c r="BD49" s="9"/>
      <c r="BE49" s="9"/>
      <c r="BF49" s="9"/>
      <c r="BG49" s="9">
        <v>1</v>
      </c>
      <c r="BH49" s="9"/>
      <c r="BI49" s="9"/>
      <c r="BJ49" s="9">
        <v>1</v>
      </c>
      <c r="BK49" s="9">
        <v>2</v>
      </c>
      <c r="BL49" s="9">
        <v>0</v>
      </c>
      <c r="BM49" s="9"/>
      <c r="BN49" s="9">
        <v>1</v>
      </c>
      <c r="BO49" s="9"/>
      <c r="BP49" s="9"/>
      <c r="BQ49" s="9"/>
      <c r="BR49" s="9"/>
      <c r="BS49" s="9">
        <v>3</v>
      </c>
      <c r="BT49" s="9"/>
      <c r="BU49" s="9"/>
      <c r="BV49" s="9"/>
      <c r="BW49" s="9"/>
      <c r="BX49" s="9"/>
      <c r="BY49" s="9">
        <v>0</v>
      </c>
      <c r="BZ49" s="9">
        <v>0</v>
      </c>
      <c r="CA49" s="9">
        <v>1</v>
      </c>
      <c r="CB49" s="9"/>
      <c r="CC49" s="9"/>
      <c r="CD49" s="9"/>
      <c r="CE49" s="9"/>
      <c r="CF49" s="9"/>
      <c r="CG49" s="9"/>
      <c r="CH49" s="9">
        <v>2</v>
      </c>
      <c r="CI49" s="9"/>
      <c r="CJ49" s="9">
        <v>1</v>
      </c>
      <c r="CK49" s="9"/>
      <c r="CL49" s="9">
        <v>2</v>
      </c>
      <c r="CM49" s="9"/>
      <c r="CN49" s="9">
        <v>0</v>
      </c>
      <c r="CO49" s="9">
        <v>1</v>
      </c>
      <c r="CP49" s="9">
        <v>0</v>
      </c>
      <c r="CQ49" s="9"/>
      <c r="CR49" s="9"/>
      <c r="CS49" s="9">
        <v>2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1</v>
      </c>
      <c r="DD49" s="9">
        <v>0</v>
      </c>
      <c r="DE49" s="9">
        <v>0</v>
      </c>
      <c r="DF49" s="9"/>
      <c r="DG49" s="9"/>
      <c r="DH49" s="9"/>
      <c r="DI49" s="9"/>
      <c r="DJ49" s="9"/>
      <c r="DK49" s="9"/>
      <c r="DL49" s="9"/>
    </row>
    <row r="50" spans="1:116" ht="21.75" customHeight="1" x14ac:dyDescent="0.2">
      <c r="A50" s="21" t="s">
        <v>51</v>
      </c>
      <c r="B50" s="9">
        <v>7</v>
      </c>
      <c r="C50" s="9">
        <v>12</v>
      </c>
      <c r="D50" s="9">
        <v>15</v>
      </c>
      <c r="E50" s="9">
        <v>9</v>
      </c>
      <c r="F50" s="9">
        <v>13</v>
      </c>
      <c r="G50" s="9">
        <v>10</v>
      </c>
      <c r="H50" s="9">
        <v>4</v>
      </c>
      <c r="I50" s="9">
        <v>13</v>
      </c>
      <c r="J50" s="9">
        <v>5</v>
      </c>
      <c r="K50" s="9">
        <v>9</v>
      </c>
      <c r="L50" s="9">
        <v>8</v>
      </c>
      <c r="M50" s="9">
        <v>9</v>
      </c>
      <c r="N50" s="9">
        <v>7</v>
      </c>
      <c r="O50" s="9">
        <v>7</v>
      </c>
      <c r="P50" s="9">
        <v>7</v>
      </c>
      <c r="Q50" s="9">
        <v>4</v>
      </c>
      <c r="R50" s="9">
        <v>10</v>
      </c>
      <c r="S50" s="9">
        <v>0</v>
      </c>
      <c r="T50" s="9">
        <v>10</v>
      </c>
      <c r="U50" s="9">
        <v>10</v>
      </c>
      <c r="V50" s="9">
        <v>10</v>
      </c>
      <c r="W50" s="9">
        <v>4</v>
      </c>
      <c r="X50" s="9">
        <v>3</v>
      </c>
      <c r="Y50" s="9">
        <v>7</v>
      </c>
      <c r="Z50" s="9">
        <v>0</v>
      </c>
      <c r="AA50" s="9">
        <v>6</v>
      </c>
      <c r="AB50" s="9">
        <v>5</v>
      </c>
      <c r="AC50" s="9">
        <v>14</v>
      </c>
      <c r="AD50" s="9">
        <v>6</v>
      </c>
      <c r="AE50" s="9">
        <v>12</v>
      </c>
      <c r="AF50" s="9">
        <v>6</v>
      </c>
      <c r="AG50" s="9">
        <v>4</v>
      </c>
      <c r="AH50" s="9">
        <v>8</v>
      </c>
      <c r="AI50" s="9">
        <v>13</v>
      </c>
      <c r="AJ50" s="9">
        <v>4</v>
      </c>
      <c r="AK50" s="9">
        <v>3</v>
      </c>
      <c r="AL50" s="9">
        <v>5</v>
      </c>
      <c r="AM50" s="9">
        <v>4</v>
      </c>
      <c r="AN50" s="9">
        <v>9</v>
      </c>
      <c r="AO50" s="9">
        <v>14</v>
      </c>
      <c r="AP50" s="9">
        <v>12</v>
      </c>
      <c r="AQ50" s="9">
        <v>8</v>
      </c>
      <c r="AR50" s="9">
        <v>4</v>
      </c>
      <c r="AS50" s="9">
        <v>5</v>
      </c>
      <c r="AT50" s="9">
        <v>5</v>
      </c>
      <c r="AU50" s="9">
        <v>0</v>
      </c>
      <c r="AV50" s="9">
        <v>3</v>
      </c>
      <c r="AW50" s="9">
        <v>0</v>
      </c>
      <c r="AX50" s="9">
        <v>8</v>
      </c>
      <c r="AY50" s="9">
        <v>2</v>
      </c>
      <c r="AZ50" s="9">
        <v>2</v>
      </c>
      <c r="BA50" s="9">
        <v>6</v>
      </c>
      <c r="BB50" s="9">
        <v>1</v>
      </c>
      <c r="BC50" s="9">
        <v>9</v>
      </c>
      <c r="BD50" s="9">
        <v>4</v>
      </c>
      <c r="BE50" s="9">
        <v>3</v>
      </c>
      <c r="BF50" s="9">
        <v>2</v>
      </c>
      <c r="BG50" s="9">
        <v>5</v>
      </c>
      <c r="BH50" s="9">
        <v>2</v>
      </c>
      <c r="BI50" s="9">
        <v>1</v>
      </c>
      <c r="BJ50" s="9">
        <v>8</v>
      </c>
      <c r="BK50" s="9">
        <v>10</v>
      </c>
      <c r="BL50" s="9">
        <v>3</v>
      </c>
      <c r="BM50" s="9">
        <v>9</v>
      </c>
      <c r="BN50" s="9">
        <v>6</v>
      </c>
      <c r="BO50" s="9">
        <v>1</v>
      </c>
      <c r="BP50" s="9">
        <v>5</v>
      </c>
      <c r="BQ50" s="9">
        <v>2</v>
      </c>
      <c r="BR50" s="9"/>
      <c r="BS50" s="9"/>
      <c r="BT50" s="9"/>
      <c r="BU50" s="9"/>
      <c r="BV50" s="9"/>
      <c r="BW50" s="9"/>
      <c r="BX50" s="9"/>
      <c r="BY50" s="9">
        <v>0</v>
      </c>
      <c r="BZ50" s="9">
        <v>0</v>
      </c>
      <c r="CA50" s="9">
        <v>0</v>
      </c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>
        <v>0</v>
      </c>
      <c r="CO50" s="9">
        <v>0</v>
      </c>
      <c r="CP50" s="9">
        <v>0</v>
      </c>
      <c r="CQ50" s="9"/>
      <c r="CR50" s="9"/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1</v>
      </c>
      <c r="DB50" s="9">
        <v>2</v>
      </c>
      <c r="DC50" s="9">
        <v>1</v>
      </c>
      <c r="DD50" s="9">
        <v>0</v>
      </c>
      <c r="DE50" s="9">
        <v>0</v>
      </c>
      <c r="DF50" s="9"/>
      <c r="DG50" s="9"/>
      <c r="DH50" s="9"/>
      <c r="DI50" s="9"/>
      <c r="DJ50" s="9"/>
      <c r="DK50" s="9"/>
      <c r="DL50" s="9"/>
    </row>
    <row r="51" spans="1:116" ht="21.75" customHeight="1" x14ac:dyDescent="0.2">
      <c r="A51" s="21" t="s">
        <v>52</v>
      </c>
      <c r="B51" s="9">
        <v>2</v>
      </c>
      <c r="C51" s="9">
        <v>0</v>
      </c>
      <c r="D51" s="9">
        <v>14</v>
      </c>
      <c r="E51" s="9">
        <v>2</v>
      </c>
      <c r="F51" s="9">
        <v>6</v>
      </c>
      <c r="G51" s="9">
        <v>3</v>
      </c>
      <c r="H51" s="9">
        <v>12</v>
      </c>
      <c r="I51" s="9">
        <v>2</v>
      </c>
      <c r="J51" s="9">
        <v>1</v>
      </c>
      <c r="K51" s="9">
        <v>3</v>
      </c>
      <c r="L51" s="9">
        <v>1</v>
      </c>
      <c r="M51" s="9">
        <v>0</v>
      </c>
      <c r="N51" s="9">
        <v>1</v>
      </c>
      <c r="O51" s="9">
        <v>1</v>
      </c>
      <c r="P51" s="9">
        <v>1</v>
      </c>
      <c r="Q51" s="9">
        <v>2</v>
      </c>
      <c r="R51" s="9">
        <v>1</v>
      </c>
      <c r="S51" s="9">
        <v>0</v>
      </c>
      <c r="T51" s="9">
        <v>1</v>
      </c>
      <c r="U51" s="9">
        <v>9</v>
      </c>
      <c r="V51" s="9">
        <v>5</v>
      </c>
      <c r="W51" s="9">
        <v>0</v>
      </c>
      <c r="X51" s="9">
        <v>3</v>
      </c>
      <c r="Y51" s="9">
        <v>2</v>
      </c>
      <c r="Z51" s="9">
        <v>0</v>
      </c>
      <c r="AA51" s="9">
        <v>2</v>
      </c>
      <c r="AB51" s="9">
        <v>1</v>
      </c>
      <c r="AC51" s="9">
        <v>0</v>
      </c>
      <c r="AD51" s="9">
        <v>2</v>
      </c>
      <c r="AE51" s="9">
        <v>1</v>
      </c>
      <c r="AF51" s="9">
        <v>2</v>
      </c>
      <c r="AG51" s="9">
        <v>1</v>
      </c>
      <c r="AH51" s="9">
        <v>2</v>
      </c>
      <c r="AI51" s="9">
        <v>2</v>
      </c>
      <c r="AJ51" s="9">
        <v>0</v>
      </c>
      <c r="AK51" s="9">
        <v>1</v>
      </c>
      <c r="AL51" s="9">
        <v>0</v>
      </c>
      <c r="AM51" s="9">
        <v>4</v>
      </c>
      <c r="AN51" s="9">
        <v>2</v>
      </c>
      <c r="AO51" s="9">
        <v>1</v>
      </c>
      <c r="AP51" s="9">
        <v>1</v>
      </c>
      <c r="AQ51" s="9">
        <v>0</v>
      </c>
      <c r="AR51" s="9">
        <v>1</v>
      </c>
      <c r="AS51" s="9">
        <v>0</v>
      </c>
      <c r="AT51" s="9">
        <v>0</v>
      </c>
      <c r="AU51" s="9">
        <v>0</v>
      </c>
      <c r="AV51" s="9">
        <v>0</v>
      </c>
      <c r="AW51" s="9">
        <v>1</v>
      </c>
      <c r="AX51" s="9">
        <v>0</v>
      </c>
      <c r="AY51" s="9">
        <v>0</v>
      </c>
      <c r="AZ51" s="9">
        <v>0</v>
      </c>
      <c r="BA51" s="9"/>
      <c r="BB51" s="9"/>
      <c r="BC51" s="9">
        <v>1</v>
      </c>
      <c r="BD51" s="9"/>
      <c r="BE51" s="9"/>
      <c r="BF51" s="9"/>
      <c r="BG51" s="9"/>
      <c r="BH51" s="9"/>
      <c r="BI51" s="9"/>
      <c r="BJ51" s="9">
        <v>0</v>
      </c>
      <c r="BK51" s="9">
        <v>0</v>
      </c>
      <c r="BL51" s="9">
        <v>0</v>
      </c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>
        <v>1</v>
      </c>
      <c r="BX51" s="9"/>
      <c r="BY51" s="9">
        <v>0</v>
      </c>
      <c r="BZ51" s="9">
        <v>0</v>
      </c>
      <c r="CA51" s="9">
        <v>0</v>
      </c>
      <c r="CB51" s="9"/>
      <c r="CC51" s="9">
        <v>1</v>
      </c>
      <c r="CD51" s="9">
        <v>3</v>
      </c>
      <c r="CE51" s="9"/>
      <c r="CF51" s="9"/>
      <c r="CG51" s="9"/>
      <c r="CH51" s="9">
        <v>1</v>
      </c>
      <c r="CI51" s="9"/>
      <c r="CJ51" s="9"/>
      <c r="CK51" s="9"/>
      <c r="CL51" s="9"/>
      <c r="CM51" s="9"/>
      <c r="CN51" s="9">
        <v>1</v>
      </c>
      <c r="CO51" s="9">
        <v>0</v>
      </c>
      <c r="CP51" s="9">
        <v>0</v>
      </c>
      <c r="CQ51" s="9"/>
      <c r="CR51" s="9"/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/>
      <c r="DG51" s="9"/>
      <c r="DH51" s="9"/>
      <c r="DI51" s="9"/>
      <c r="DJ51" s="9"/>
      <c r="DK51" s="9"/>
      <c r="DL51" s="9"/>
    </row>
    <row r="52" spans="1:116" ht="21.75" customHeight="1" x14ac:dyDescent="0.2">
      <c r="A52" s="34" t="s">
        <v>113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>
        <v>0</v>
      </c>
      <c r="CU52" s="35">
        <v>0</v>
      </c>
      <c r="CV52" s="35">
        <v>0</v>
      </c>
      <c r="CW52" s="35">
        <v>0</v>
      </c>
      <c r="CX52" s="35">
        <v>0</v>
      </c>
      <c r="CY52" s="35">
        <v>0</v>
      </c>
      <c r="CZ52" s="35">
        <v>0</v>
      </c>
      <c r="DA52" s="35">
        <v>0</v>
      </c>
      <c r="DB52" s="35">
        <v>0</v>
      </c>
      <c r="DC52" s="35">
        <v>0</v>
      </c>
      <c r="DD52" s="35">
        <v>0</v>
      </c>
      <c r="DE52" s="35">
        <v>0</v>
      </c>
      <c r="DF52" s="35"/>
      <c r="DG52" s="35"/>
      <c r="DH52" s="35"/>
      <c r="DI52" s="35"/>
      <c r="DJ52" s="35"/>
      <c r="DK52" s="35"/>
      <c r="DL52" s="35"/>
    </row>
    <row r="53" spans="1:116" ht="21.75" customHeight="1" thickBot="1" x14ac:dyDescent="0.25">
      <c r="A53" s="19" t="s">
        <v>47</v>
      </c>
      <c r="B53" s="10">
        <v>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5</v>
      </c>
      <c r="K53" s="10">
        <v>1</v>
      </c>
      <c r="L53" s="10">
        <v>0</v>
      </c>
      <c r="M53" s="10">
        <v>1</v>
      </c>
      <c r="N53" s="10">
        <v>0</v>
      </c>
      <c r="O53" s="10">
        <v>1</v>
      </c>
      <c r="P53" s="10">
        <v>2</v>
      </c>
      <c r="Q53" s="10">
        <v>0</v>
      </c>
      <c r="R53" s="10">
        <v>0</v>
      </c>
      <c r="S53" s="10">
        <v>0</v>
      </c>
      <c r="T53" s="10">
        <v>1</v>
      </c>
      <c r="U53" s="10">
        <v>1</v>
      </c>
      <c r="V53" s="10">
        <v>1</v>
      </c>
      <c r="W53" s="10">
        <v>0</v>
      </c>
      <c r="X53" s="10">
        <v>2</v>
      </c>
      <c r="Y53" s="10">
        <v>2</v>
      </c>
      <c r="Z53" s="10">
        <v>0</v>
      </c>
      <c r="AA53" s="10">
        <v>0</v>
      </c>
      <c r="AB53" s="10">
        <v>4</v>
      </c>
      <c r="AC53" s="10">
        <v>0</v>
      </c>
      <c r="AD53" s="10">
        <v>0</v>
      </c>
      <c r="AE53" s="10">
        <v>2</v>
      </c>
      <c r="AF53" s="10">
        <v>0</v>
      </c>
      <c r="AG53" s="10">
        <v>1</v>
      </c>
      <c r="AH53" s="10">
        <v>1</v>
      </c>
      <c r="AI53" s="10">
        <v>6</v>
      </c>
      <c r="AJ53" s="10">
        <v>0</v>
      </c>
      <c r="AK53" s="10">
        <v>0</v>
      </c>
      <c r="AL53" s="10">
        <v>1</v>
      </c>
      <c r="AM53" s="10">
        <v>5</v>
      </c>
      <c r="AN53" s="10">
        <v>4</v>
      </c>
      <c r="AO53" s="10">
        <v>0</v>
      </c>
      <c r="AP53" s="10">
        <v>3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/>
      <c r="BB53" s="10"/>
      <c r="BC53" s="10"/>
      <c r="BD53" s="10"/>
      <c r="BE53" s="10"/>
      <c r="BF53" s="10"/>
      <c r="BG53" s="10"/>
      <c r="BH53" s="10"/>
      <c r="BI53" s="10"/>
      <c r="BJ53" s="10">
        <v>0</v>
      </c>
      <c r="BK53" s="10">
        <v>0</v>
      </c>
      <c r="BL53" s="10">
        <v>0</v>
      </c>
      <c r="BM53" s="10"/>
      <c r="BN53" s="10"/>
      <c r="BO53" s="10"/>
      <c r="BP53" s="10"/>
      <c r="BQ53" s="10"/>
      <c r="BR53" s="10"/>
      <c r="BS53" s="10">
        <v>9</v>
      </c>
      <c r="BT53" s="10">
        <v>1</v>
      </c>
      <c r="BU53" s="10">
        <v>4</v>
      </c>
      <c r="BV53" s="10">
        <v>7</v>
      </c>
      <c r="BW53" s="10">
        <v>8</v>
      </c>
      <c r="BX53" s="10">
        <v>2</v>
      </c>
      <c r="BY53" s="10">
        <v>1</v>
      </c>
      <c r="BZ53" s="10">
        <v>3</v>
      </c>
      <c r="CA53" s="10">
        <v>0</v>
      </c>
      <c r="CB53" s="10"/>
      <c r="CC53" s="10"/>
      <c r="CD53" s="10"/>
      <c r="CE53" s="10"/>
      <c r="CF53" s="10"/>
      <c r="CG53" s="10"/>
      <c r="CH53" s="10">
        <v>2</v>
      </c>
      <c r="CI53" s="10">
        <v>6</v>
      </c>
      <c r="CJ53" s="10">
        <v>3</v>
      </c>
      <c r="CK53" s="10">
        <v>2</v>
      </c>
      <c r="CL53" s="10">
        <v>5</v>
      </c>
      <c r="CM53" s="10">
        <v>7</v>
      </c>
      <c r="CN53" s="10">
        <v>5</v>
      </c>
      <c r="CO53" s="10">
        <v>2</v>
      </c>
      <c r="CP53" s="10">
        <v>3</v>
      </c>
      <c r="CQ53" s="10"/>
      <c r="CR53" s="10">
        <v>2</v>
      </c>
      <c r="CS53" s="10">
        <v>0</v>
      </c>
      <c r="CT53" s="10">
        <v>0</v>
      </c>
      <c r="CU53" s="10">
        <v>0</v>
      </c>
      <c r="CV53" s="10">
        <v>0</v>
      </c>
      <c r="CW53" s="10">
        <v>0</v>
      </c>
      <c r="CX53" s="10">
        <v>9</v>
      </c>
      <c r="CY53" s="10">
        <v>9</v>
      </c>
      <c r="CZ53" s="10">
        <v>0</v>
      </c>
      <c r="DA53" s="10">
        <v>0</v>
      </c>
      <c r="DB53" s="10">
        <v>0</v>
      </c>
      <c r="DC53" s="10">
        <v>0</v>
      </c>
      <c r="DD53" s="10">
        <v>0</v>
      </c>
      <c r="DE53" s="10">
        <v>4</v>
      </c>
      <c r="DF53" s="10"/>
      <c r="DG53" s="10"/>
      <c r="DH53" s="10"/>
      <c r="DI53" s="10"/>
      <c r="DJ53" s="10"/>
      <c r="DK53" s="10"/>
      <c r="DL53" s="10"/>
    </row>
    <row r="54" spans="1:116" x14ac:dyDescent="0.2">
      <c r="DF54" s="6"/>
    </row>
    <row r="57" spans="1:116" x14ac:dyDescent="0.2">
      <c r="A57" s="1" t="s">
        <v>77</v>
      </c>
    </row>
    <row r="58" spans="1:116" ht="15" thickBot="1" x14ac:dyDescent="0.25">
      <c r="A58" s="1" t="s">
        <v>63</v>
      </c>
    </row>
    <row r="59" spans="1:116" s="7" customFormat="1" ht="14.25" customHeight="1" thickBot="1" x14ac:dyDescent="0.25">
      <c r="A59" s="107" t="s">
        <v>64</v>
      </c>
      <c r="B59" s="107">
        <v>2014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>
        <v>2015</v>
      </c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>
        <v>2016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>
        <v>2017</v>
      </c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>
        <v>2018</v>
      </c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>
        <v>2019</v>
      </c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>
        <v>2020</v>
      </c>
      <c r="BW59" s="107"/>
      <c r="BX59" s="107"/>
      <c r="BY59" s="107"/>
      <c r="BZ59" s="107"/>
      <c r="CA59" s="107"/>
      <c r="CB59" s="107"/>
      <c r="CC59" s="107"/>
      <c r="CD59" s="107"/>
      <c r="CE59" s="107"/>
      <c r="CF59" s="107"/>
      <c r="CG59" s="107"/>
      <c r="CH59" s="104">
        <v>2021</v>
      </c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6"/>
      <c r="CT59" s="101">
        <v>2022</v>
      </c>
      <c r="CU59" s="102"/>
      <c r="CV59" s="102"/>
      <c r="CW59" s="102"/>
      <c r="CX59" s="102"/>
      <c r="CY59" s="102"/>
      <c r="CZ59" s="102"/>
      <c r="DA59" s="102"/>
      <c r="DB59" s="102"/>
      <c r="DC59" s="102"/>
      <c r="DD59" s="102"/>
      <c r="DE59" s="103"/>
      <c r="DF59" s="126">
        <v>2023</v>
      </c>
      <c r="DG59" s="127"/>
      <c r="DH59" s="127"/>
      <c r="DI59" s="127"/>
      <c r="DJ59" s="127"/>
      <c r="DK59" s="127"/>
      <c r="DL59" s="128"/>
    </row>
    <row r="60" spans="1:116" s="7" customFormat="1" ht="15" thickBot="1" x14ac:dyDescent="0.25">
      <c r="A60" s="107"/>
      <c r="B60" s="17" t="s">
        <v>1</v>
      </c>
      <c r="C60" s="17" t="s">
        <v>2</v>
      </c>
      <c r="D60" s="17" t="s">
        <v>3</v>
      </c>
      <c r="E60" s="17" t="s">
        <v>9</v>
      </c>
      <c r="F60" s="13" t="s">
        <v>4</v>
      </c>
      <c r="G60" s="13" t="s">
        <v>5</v>
      </c>
      <c r="H60" s="13" t="s">
        <v>6</v>
      </c>
      <c r="I60" s="13" t="s">
        <v>10</v>
      </c>
      <c r="J60" s="13" t="s">
        <v>7</v>
      </c>
      <c r="K60" s="13" t="s">
        <v>8</v>
      </c>
      <c r="L60" s="13" t="s">
        <v>11</v>
      </c>
      <c r="M60" s="13" t="s">
        <v>12</v>
      </c>
      <c r="N60" s="17" t="s">
        <v>1</v>
      </c>
      <c r="O60" s="17" t="s">
        <v>2</v>
      </c>
      <c r="P60" s="17" t="s">
        <v>3</v>
      </c>
      <c r="Q60" s="17" t="s">
        <v>9</v>
      </c>
      <c r="R60" s="13" t="s">
        <v>4</v>
      </c>
      <c r="S60" s="13" t="s">
        <v>5</v>
      </c>
      <c r="T60" s="13" t="s">
        <v>6</v>
      </c>
      <c r="U60" s="13" t="s">
        <v>10</v>
      </c>
      <c r="V60" s="13" t="s">
        <v>7</v>
      </c>
      <c r="W60" s="13" t="s">
        <v>8</v>
      </c>
      <c r="X60" s="13" t="s">
        <v>11</v>
      </c>
      <c r="Y60" s="13" t="s">
        <v>12</v>
      </c>
      <c r="Z60" s="17" t="s">
        <v>1</v>
      </c>
      <c r="AA60" s="17" t="s">
        <v>2</v>
      </c>
      <c r="AB60" s="17" t="s">
        <v>3</v>
      </c>
      <c r="AC60" s="17" t="s">
        <v>9</v>
      </c>
      <c r="AD60" s="13" t="s">
        <v>4</v>
      </c>
      <c r="AE60" s="13" t="s">
        <v>5</v>
      </c>
      <c r="AF60" s="13" t="s">
        <v>6</v>
      </c>
      <c r="AG60" s="13" t="s">
        <v>10</v>
      </c>
      <c r="AH60" s="13" t="s">
        <v>7</v>
      </c>
      <c r="AI60" s="13" t="s">
        <v>8</v>
      </c>
      <c r="AJ60" s="13" t="s">
        <v>11</v>
      </c>
      <c r="AK60" s="13" t="s">
        <v>12</v>
      </c>
      <c r="AL60" s="17" t="s">
        <v>1</v>
      </c>
      <c r="AM60" s="17" t="s">
        <v>2</v>
      </c>
      <c r="AN60" s="17" t="s">
        <v>3</v>
      </c>
      <c r="AO60" s="17" t="s">
        <v>9</v>
      </c>
      <c r="AP60" s="13" t="s">
        <v>4</v>
      </c>
      <c r="AQ60" s="13" t="s">
        <v>5</v>
      </c>
      <c r="AR60" s="13" t="s">
        <v>6</v>
      </c>
      <c r="AS60" s="13" t="s">
        <v>10</v>
      </c>
      <c r="AT60" s="13" t="s">
        <v>7</v>
      </c>
      <c r="AU60" s="13" t="s">
        <v>8</v>
      </c>
      <c r="AV60" s="13" t="s">
        <v>11</v>
      </c>
      <c r="AW60" s="13" t="s">
        <v>12</v>
      </c>
      <c r="AX60" s="17" t="s">
        <v>1</v>
      </c>
      <c r="AY60" s="17" t="s">
        <v>2</v>
      </c>
      <c r="AZ60" s="17" t="s">
        <v>3</v>
      </c>
      <c r="BA60" s="17" t="s">
        <v>9</v>
      </c>
      <c r="BB60" s="13" t="s">
        <v>4</v>
      </c>
      <c r="BC60" s="13" t="s">
        <v>5</v>
      </c>
      <c r="BD60" s="13" t="s">
        <v>6</v>
      </c>
      <c r="BE60" s="13" t="s">
        <v>10</v>
      </c>
      <c r="BF60" s="13" t="s">
        <v>7</v>
      </c>
      <c r="BG60" s="13" t="s">
        <v>8</v>
      </c>
      <c r="BH60" s="13" t="s">
        <v>11</v>
      </c>
      <c r="BI60" s="13" t="s">
        <v>12</v>
      </c>
      <c r="BJ60" s="17" t="s">
        <v>1</v>
      </c>
      <c r="BK60" s="17" t="s">
        <v>2</v>
      </c>
      <c r="BL60" s="17" t="s">
        <v>3</v>
      </c>
      <c r="BM60" s="17" t="s">
        <v>9</v>
      </c>
      <c r="BN60" s="13" t="s">
        <v>4</v>
      </c>
      <c r="BO60" s="13" t="s">
        <v>5</v>
      </c>
      <c r="BP60" s="13" t="s">
        <v>6</v>
      </c>
      <c r="BQ60" s="13" t="s">
        <v>10</v>
      </c>
      <c r="BR60" s="13" t="s">
        <v>7</v>
      </c>
      <c r="BS60" s="13" t="s">
        <v>8</v>
      </c>
      <c r="BT60" s="13" t="s">
        <v>11</v>
      </c>
      <c r="BU60" s="13" t="s">
        <v>12</v>
      </c>
      <c r="BV60" s="17" t="s">
        <v>1</v>
      </c>
      <c r="BW60" s="17" t="s">
        <v>2</v>
      </c>
      <c r="BX60" s="17" t="s">
        <v>3</v>
      </c>
      <c r="BY60" s="17" t="s">
        <v>9</v>
      </c>
      <c r="BZ60" s="13" t="s">
        <v>4</v>
      </c>
      <c r="CA60" s="13" t="s">
        <v>5</v>
      </c>
      <c r="CB60" s="13" t="s">
        <v>6</v>
      </c>
      <c r="CC60" s="13" t="s">
        <v>10</v>
      </c>
      <c r="CD60" s="13" t="s">
        <v>7</v>
      </c>
      <c r="CE60" s="13" t="s">
        <v>8</v>
      </c>
      <c r="CF60" s="13" t="s">
        <v>11</v>
      </c>
      <c r="CG60" s="13" t="s">
        <v>12</v>
      </c>
      <c r="CH60" s="17" t="s">
        <v>1</v>
      </c>
      <c r="CI60" s="17" t="s">
        <v>2</v>
      </c>
      <c r="CJ60" s="17" t="s">
        <v>3</v>
      </c>
      <c r="CK60" s="17" t="s">
        <v>9</v>
      </c>
      <c r="CL60" s="13" t="s">
        <v>4</v>
      </c>
      <c r="CM60" s="13" t="s">
        <v>5</v>
      </c>
      <c r="CN60" s="13" t="s">
        <v>6</v>
      </c>
      <c r="CO60" s="13" t="s">
        <v>10</v>
      </c>
      <c r="CP60" s="13" t="s">
        <v>7</v>
      </c>
      <c r="CQ60" s="13" t="s">
        <v>8</v>
      </c>
      <c r="CR60" s="13" t="s">
        <v>11</v>
      </c>
      <c r="CS60" s="13" t="s">
        <v>12</v>
      </c>
      <c r="CT60" s="13" t="s">
        <v>1</v>
      </c>
      <c r="CU60" s="13" t="s">
        <v>2</v>
      </c>
      <c r="CV60" s="13" t="s">
        <v>3</v>
      </c>
      <c r="CW60" s="13" t="s">
        <v>9</v>
      </c>
      <c r="CX60" s="13" t="s">
        <v>4</v>
      </c>
      <c r="CY60" s="13" t="s">
        <v>5</v>
      </c>
      <c r="CZ60" s="13" t="s">
        <v>6</v>
      </c>
      <c r="DA60" s="13" t="s">
        <v>10</v>
      </c>
      <c r="DB60" s="13" t="s">
        <v>7</v>
      </c>
      <c r="DC60" s="13" t="s">
        <v>8</v>
      </c>
      <c r="DD60" s="13" t="s">
        <v>11</v>
      </c>
      <c r="DE60" s="13" t="s">
        <v>12</v>
      </c>
      <c r="DF60" s="130" t="s">
        <v>116</v>
      </c>
      <c r="DG60" s="97" t="s">
        <v>117</v>
      </c>
      <c r="DH60" s="97" t="s">
        <v>118</v>
      </c>
      <c r="DI60" s="97" t="s">
        <v>123</v>
      </c>
      <c r="DJ60" s="97" t="s">
        <v>4</v>
      </c>
      <c r="DK60" s="97" t="s">
        <v>5</v>
      </c>
      <c r="DL60" s="97" t="s">
        <v>6</v>
      </c>
    </row>
    <row r="61" spans="1:116" s="6" customFormat="1" ht="21.75" customHeight="1" x14ac:dyDescent="0.2">
      <c r="A61" s="27" t="s">
        <v>53</v>
      </c>
      <c r="B61" s="8">
        <v>3</v>
      </c>
      <c r="C61" s="8">
        <v>0</v>
      </c>
      <c r="D61" s="8">
        <v>14</v>
      </c>
      <c r="E61" s="8">
        <v>2</v>
      </c>
      <c r="F61" s="8">
        <v>6</v>
      </c>
      <c r="G61" s="8">
        <v>3</v>
      </c>
      <c r="H61" s="8">
        <v>13</v>
      </c>
      <c r="I61" s="8">
        <v>2</v>
      </c>
      <c r="J61" s="8">
        <v>1</v>
      </c>
      <c r="K61" s="8">
        <v>3</v>
      </c>
      <c r="L61" s="8">
        <v>1</v>
      </c>
      <c r="M61" s="8">
        <v>0</v>
      </c>
      <c r="N61" s="8">
        <v>1</v>
      </c>
      <c r="O61" s="8">
        <v>2</v>
      </c>
      <c r="P61" s="8">
        <v>2</v>
      </c>
      <c r="Q61" s="8">
        <v>1</v>
      </c>
      <c r="R61" s="8">
        <v>0</v>
      </c>
      <c r="S61" s="8">
        <v>0</v>
      </c>
      <c r="T61" s="8">
        <v>1</v>
      </c>
      <c r="U61" s="8">
        <v>9</v>
      </c>
      <c r="V61" s="8">
        <v>6</v>
      </c>
      <c r="W61" s="8">
        <v>0</v>
      </c>
      <c r="X61" s="8">
        <v>3</v>
      </c>
      <c r="Y61" s="8">
        <v>3</v>
      </c>
      <c r="Z61" s="8">
        <v>0</v>
      </c>
      <c r="AA61" s="8">
        <v>2</v>
      </c>
      <c r="AB61" s="8">
        <v>1</v>
      </c>
      <c r="AC61" s="8">
        <v>0</v>
      </c>
      <c r="AD61" s="8">
        <v>2</v>
      </c>
      <c r="AE61" s="8">
        <v>6</v>
      </c>
      <c r="AF61" s="8">
        <v>3</v>
      </c>
      <c r="AG61" s="8">
        <v>1</v>
      </c>
      <c r="AH61" s="8">
        <v>3</v>
      </c>
      <c r="AI61" s="8">
        <v>2</v>
      </c>
      <c r="AJ61" s="8">
        <v>1</v>
      </c>
      <c r="AK61" s="8">
        <v>2</v>
      </c>
      <c r="AL61" s="8">
        <v>0</v>
      </c>
      <c r="AM61" s="8">
        <v>4</v>
      </c>
      <c r="AN61" s="8">
        <v>2</v>
      </c>
      <c r="AO61" s="8">
        <v>0</v>
      </c>
      <c r="AP61" s="8">
        <v>2</v>
      </c>
      <c r="AQ61" s="8">
        <v>1</v>
      </c>
      <c r="AR61" s="8">
        <v>1</v>
      </c>
      <c r="AS61" s="8">
        <v>0</v>
      </c>
      <c r="AT61" s="8">
        <v>0</v>
      </c>
      <c r="AU61" s="8">
        <v>0</v>
      </c>
      <c r="AV61" s="8">
        <v>0</v>
      </c>
      <c r="AW61" s="8">
        <v>1</v>
      </c>
      <c r="AX61" s="8">
        <v>0</v>
      </c>
      <c r="AY61" s="8">
        <v>0</v>
      </c>
      <c r="AZ61" s="8">
        <v>3</v>
      </c>
      <c r="BA61" s="8"/>
      <c r="BB61" s="8"/>
      <c r="BC61" s="8">
        <v>1</v>
      </c>
      <c r="BD61" s="8">
        <v>1</v>
      </c>
      <c r="BE61" s="8"/>
      <c r="BF61" s="8"/>
      <c r="BG61" s="8"/>
      <c r="BH61" s="8">
        <v>1</v>
      </c>
      <c r="BI61" s="8"/>
      <c r="BJ61" s="8">
        <v>0</v>
      </c>
      <c r="BK61" s="8">
        <v>0</v>
      </c>
      <c r="BL61" s="8">
        <v>1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>
        <v>1</v>
      </c>
      <c r="BX61" s="8">
        <v>1</v>
      </c>
      <c r="BY61" s="8"/>
      <c r="BZ61" s="8"/>
      <c r="CA61" s="8"/>
      <c r="CB61" s="8"/>
      <c r="CC61" s="8">
        <v>1</v>
      </c>
      <c r="CD61" s="8">
        <v>3</v>
      </c>
      <c r="CE61" s="8"/>
      <c r="CF61" s="8">
        <v>1</v>
      </c>
      <c r="CG61" s="8"/>
      <c r="CH61" s="8">
        <v>1</v>
      </c>
      <c r="CI61" s="8">
        <v>0</v>
      </c>
      <c r="CJ61" s="8"/>
      <c r="CK61" s="8"/>
      <c r="CL61" s="8">
        <v>1</v>
      </c>
      <c r="CM61" s="8"/>
      <c r="CN61" s="8">
        <v>0</v>
      </c>
      <c r="CO61" s="8">
        <v>0</v>
      </c>
      <c r="CP61" s="8">
        <v>2</v>
      </c>
      <c r="CQ61" s="8">
        <v>1</v>
      </c>
      <c r="CR61" s="8"/>
      <c r="CS61" s="8">
        <v>0</v>
      </c>
      <c r="CT61" s="8">
        <v>0</v>
      </c>
      <c r="CU61" s="8">
        <v>0</v>
      </c>
      <c r="CV61" s="8">
        <v>0</v>
      </c>
      <c r="CW61" s="8">
        <v>0</v>
      </c>
      <c r="CX61" s="8">
        <v>0</v>
      </c>
      <c r="CY61" s="8">
        <v>0</v>
      </c>
      <c r="CZ61" s="8">
        <v>0</v>
      </c>
      <c r="DA61" s="8">
        <v>0</v>
      </c>
      <c r="DB61" s="8">
        <v>0</v>
      </c>
      <c r="DC61" s="8">
        <v>0</v>
      </c>
      <c r="DD61" s="8">
        <v>0</v>
      </c>
      <c r="DE61" s="8">
        <v>0</v>
      </c>
      <c r="DF61" s="8"/>
      <c r="DG61" s="8"/>
      <c r="DH61" s="8"/>
      <c r="DI61" s="8"/>
      <c r="DJ61" s="8"/>
      <c r="DK61" s="8"/>
      <c r="DL61" s="8"/>
    </row>
    <row r="62" spans="1:116" s="6" customFormat="1" ht="21.75" customHeight="1" x14ac:dyDescent="0.2">
      <c r="A62" s="27" t="s">
        <v>54</v>
      </c>
      <c r="B62" s="8">
        <v>19</v>
      </c>
      <c r="C62" s="8">
        <v>20</v>
      </c>
      <c r="D62" s="8">
        <v>16</v>
      </c>
      <c r="E62" s="8">
        <v>20</v>
      </c>
      <c r="F62" s="8">
        <v>26</v>
      </c>
      <c r="G62" s="8">
        <v>26</v>
      </c>
      <c r="H62" s="8">
        <v>28</v>
      </c>
      <c r="I62" s="8">
        <v>18</v>
      </c>
      <c r="J62" s="8">
        <v>19</v>
      </c>
      <c r="K62" s="8">
        <v>9</v>
      </c>
      <c r="L62" s="8">
        <v>5</v>
      </c>
      <c r="M62" s="8">
        <v>14</v>
      </c>
      <c r="N62" s="8">
        <v>12</v>
      </c>
      <c r="O62" s="8">
        <v>16</v>
      </c>
      <c r="P62" s="8">
        <v>18</v>
      </c>
      <c r="Q62" s="8">
        <v>14</v>
      </c>
      <c r="R62" s="8">
        <v>16</v>
      </c>
      <c r="S62" s="8">
        <v>7</v>
      </c>
      <c r="T62" s="8">
        <v>9</v>
      </c>
      <c r="U62" s="8">
        <v>15</v>
      </c>
      <c r="V62" s="8">
        <v>10</v>
      </c>
      <c r="W62" s="8">
        <v>5</v>
      </c>
      <c r="X62" s="8">
        <v>9</v>
      </c>
      <c r="Y62" s="8">
        <v>10</v>
      </c>
      <c r="Z62" s="8">
        <v>7</v>
      </c>
      <c r="AA62" s="8">
        <v>12</v>
      </c>
      <c r="AB62" s="8">
        <v>7</v>
      </c>
      <c r="AC62" s="8">
        <v>9</v>
      </c>
      <c r="AD62" s="8">
        <v>11</v>
      </c>
      <c r="AE62" s="8">
        <v>11</v>
      </c>
      <c r="AF62" s="8">
        <v>8</v>
      </c>
      <c r="AG62" s="8">
        <v>3</v>
      </c>
      <c r="AH62" s="8">
        <v>10</v>
      </c>
      <c r="AI62" s="8">
        <v>17</v>
      </c>
      <c r="AJ62" s="8">
        <v>8</v>
      </c>
      <c r="AK62" s="8">
        <v>8</v>
      </c>
      <c r="AL62" s="8">
        <v>20</v>
      </c>
      <c r="AM62" s="8">
        <v>17</v>
      </c>
      <c r="AN62" s="8">
        <v>29</v>
      </c>
      <c r="AO62" s="8">
        <v>11</v>
      </c>
      <c r="AP62" s="8">
        <v>25</v>
      </c>
      <c r="AQ62" s="8">
        <v>16</v>
      </c>
      <c r="AR62" s="8">
        <v>10</v>
      </c>
      <c r="AS62" s="8">
        <v>8</v>
      </c>
      <c r="AT62" s="8">
        <v>9</v>
      </c>
      <c r="AU62" s="8">
        <v>30</v>
      </c>
      <c r="AV62" s="8">
        <v>8</v>
      </c>
      <c r="AW62" s="8">
        <v>3</v>
      </c>
      <c r="AX62" s="8">
        <v>10</v>
      </c>
      <c r="AY62" s="8">
        <v>1</v>
      </c>
      <c r="AZ62" s="8">
        <v>1</v>
      </c>
      <c r="BA62" s="8">
        <v>4</v>
      </c>
      <c r="BB62" s="8">
        <v>6</v>
      </c>
      <c r="BC62" s="8">
        <v>6</v>
      </c>
      <c r="BD62" s="8">
        <v>1</v>
      </c>
      <c r="BE62" s="8">
        <v>1</v>
      </c>
      <c r="BF62" s="8">
        <v>5</v>
      </c>
      <c r="BG62" s="8">
        <v>9</v>
      </c>
      <c r="BH62" s="8">
        <v>7</v>
      </c>
      <c r="BI62" s="8">
        <v>3</v>
      </c>
      <c r="BJ62" s="8">
        <v>7</v>
      </c>
      <c r="BK62" s="8">
        <v>10</v>
      </c>
      <c r="BL62" s="8">
        <v>4</v>
      </c>
      <c r="BM62" s="8">
        <v>5</v>
      </c>
      <c r="BN62" s="8">
        <v>8</v>
      </c>
      <c r="BO62" s="8">
        <v>4</v>
      </c>
      <c r="BP62" s="8">
        <v>8</v>
      </c>
      <c r="BQ62" s="8">
        <v>11</v>
      </c>
      <c r="BR62" s="8">
        <v>5</v>
      </c>
      <c r="BS62" s="8">
        <v>6</v>
      </c>
      <c r="BT62" s="8">
        <v>1</v>
      </c>
      <c r="BU62" s="8">
        <v>8</v>
      </c>
      <c r="BV62" s="8">
        <v>7</v>
      </c>
      <c r="BW62" s="8">
        <v>3</v>
      </c>
      <c r="BX62" s="8">
        <v>4</v>
      </c>
      <c r="BY62" s="8">
        <v>6</v>
      </c>
      <c r="BZ62" s="8">
        <v>4</v>
      </c>
      <c r="CA62" s="8">
        <v>3</v>
      </c>
      <c r="CB62" s="8">
        <v>7</v>
      </c>
      <c r="CC62" s="8">
        <v>6</v>
      </c>
      <c r="CD62" s="8">
        <v>5</v>
      </c>
      <c r="CE62" s="8">
        <v>2</v>
      </c>
      <c r="CF62" s="8">
        <v>4</v>
      </c>
      <c r="CG62" s="8">
        <v>2</v>
      </c>
      <c r="CH62" s="8">
        <v>6</v>
      </c>
      <c r="CI62" s="8">
        <v>13</v>
      </c>
      <c r="CJ62" s="8">
        <v>6</v>
      </c>
      <c r="CK62" s="8"/>
      <c r="CL62" s="8">
        <v>2</v>
      </c>
      <c r="CM62" s="8">
        <v>9</v>
      </c>
      <c r="CN62" s="8">
        <v>21</v>
      </c>
      <c r="CO62" s="8">
        <v>8</v>
      </c>
      <c r="CP62" s="8">
        <v>17</v>
      </c>
      <c r="CQ62" s="8"/>
      <c r="CR62" s="8">
        <v>3</v>
      </c>
      <c r="CS62" s="8">
        <v>7</v>
      </c>
      <c r="CT62" s="8">
        <v>0</v>
      </c>
      <c r="CU62" s="8">
        <v>3</v>
      </c>
      <c r="CV62" s="8">
        <v>6</v>
      </c>
      <c r="CW62" s="8">
        <v>12</v>
      </c>
      <c r="CX62" s="8">
        <v>32</v>
      </c>
      <c r="CY62" s="8">
        <v>14</v>
      </c>
      <c r="CZ62" s="8">
        <v>1</v>
      </c>
      <c r="DA62" s="8">
        <v>5</v>
      </c>
      <c r="DB62" s="8">
        <v>3</v>
      </c>
      <c r="DC62" s="8">
        <v>7</v>
      </c>
      <c r="DD62" s="8">
        <v>1</v>
      </c>
      <c r="DE62" s="8">
        <v>7</v>
      </c>
      <c r="DF62" s="8"/>
      <c r="DG62" s="8"/>
      <c r="DH62" s="8"/>
      <c r="DI62" s="8"/>
      <c r="DJ62" s="8"/>
      <c r="DK62" s="8"/>
      <c r="DL62" s="8"/>
    </row>
    <row r="63" spans="1:116" ht="21.75" customHeight="1" x14ac:dyDescent="0.2">
      <c r="A63" s="28" t="s">
        <v>55</v>
      </c>
      <c r="B63" s="9">
        <v>1</v>
      </c>
      <c r="C63" s="9">
        <v>1</v>
      </c>
      <c r="D63" s="9">
        <v>2</v>
      </c>
      <c r="E63" s="9">
        <v>0</v>
      </c>
      <c r="F63" s="9">
        <v>1</v>
      </c>
      <c r="G63" s="9">
        <v>0</v>
      </c>
      <c r="H63" s="9">
        <v>0</v>
      </c>
      <c r="I63" s="9">
        <v>1</v>
      </c>
      <c r="J63" s="9">
        <v>3</v>
      </c>
      <c r="K63" s="9">
        <v>0</v>
      </c>
      <c r="L63" s="9">
        <v>0</v>
      </c>
      <c r="M63" s="9">
        <v>2</v>
      </c>
      <c r="N63" s="9">
        <v>1</v>
      </c>
      <c r="O63" s="9">
        <v>4</v>
      </c>
      <c r="P63" s="9">
        <v>1</v>
      </c>
      <c r="Q63" s="9">
        <v>0</v>
      </c>
      <c r="R63" s="9">
        <v>1</v>
      </c>
      <c r="S63" s="9">
        <v>1</v>
      </c>
      <c r="T63" s="9">
        <v>2</v>
      </c>
      <c r="U63" s="9">
        <v>0</v>
      </c>
      <c r="V63" s="9">
        <v>1</v>
      </c>
      <c r="W63" s="9">
        <v>3</v>
      </c>
      <c r="X63" s="9">
        <v>1</v>
      </c>
      <c r="Y63" s="9">
        <v>2</v>
      </c>
      <c r="Z63" s="9">
        <v>0</v>
      </c>
      <c r="AA63" s="9">
        <v>3</v>
      </c>
      <c r="AB63" s="9">
        <v>1</v>
      </c>
      <c r="AC63" s="9">
        <v>6</v>
      </c>
      <c r="AD63" s="9">
        <v>5</v>
      </c>
      <c r="AE63" s="9">
        <v>8</v>
      </c>
      <c r="AF63" s="9">
        <v>0</v>
      </c>
      <c r="AG63" s="9">
        <v>2</v>
      </c>
      <c r="AH63" s="9">
        <v>1</v>
      </c>
      <c r="AI63" s="9">
        <v>2</v>
      </c>
      <c r="AJ63" s="9">
        <v>7</v>
      </c>
      <c r="AK63" s="9">
        <v>1</v>
      </c>
      <c r="AL63" s="9">
        <v>7</v>
      </c>
      <c r="AM63" s="9">
        <v>1</v>
      </c>
      <c r="AN63" s="9">
        <v>0</v>
      </c>
      <c r="AO63" s="9">
        <v>1</v>
      </c>
      <c r="AP63" s="9">
        <v>1</v>
      </c>
      <c r="AQ63" s="9">
        <v>2</v>
      </c>
      <c r="AR63" s="9">
        <v>9</v>
      </c>
      <c r="AS63" s="9">
        <v>8</v>
      </c>
      <c r="AT63" s="9">
        <v>3</v>
      </c>
      <c r="AU63" s="9">
        <v>4</v>
      </c>
      <c r="AV63" s="9">
        <v>6</v>
      </c>
      <c r="AW63" s="9">
        <v>2</v>
      </c>
      <c r="AX63" s="9">
        <v>7</v>
      </c>
      <c r="AY63" s="9">
        <v>3</v>
      </c>
      <c r="AZ63" s="9">
        <v>2</v>
      </c>
      <c r="BA63" s="9">
        <v>6</v>
      </c>
      <c r="BB63" s="9">
        <v>3</v>
      </c>
      <c r="BC63" s="9">
        <v>5</v>
      </c>
      <c r="BD63" s="9"/>
      <c r="BE63" s="9">
        <v>1</v>
      </c>
      <c r="BF63" s="9">
        <v>3</v>
      </c>
      <c r="BG63" s="9">
        <v>5</v>
      </c>
      <c r="BH63" s="9">
        <v>3</v>
      </c>
      <c r="BI63" s="9"/>
      <c r="BJ63" s="9">
        <v>0</v>
      </c>
      <c r="BK63" s="9">
        <v>3</v>
      </c>
      <c r="BL63" s="9">
        <v>4</v>
      </c>
      <c r="BM63" s="9">
        <v>3</v>
      </c>
      <c r="BN63" s="9">
        <v>1</v>
      </c>
      <c r="BO63" s="9">
        <v>1</v>
      </c>
      <c r="BP63" s="9">
        <v>5</v>
      </c>
      <c r="BQ63" s="9">
        <v>3</v>
      </c>
      <c r="BR63" s="9">
        <v>1</v>
      </c>
      <c r="BS63" s="9">
        <v>2</v>
      </c>
      <c r="BT63" s="9">
        <v>2</v>
      </c>
      <c r="BU63" s="9">
        <v>1</v>
      </c>
      <c r="BV63" s="9">
        <v>8</v>
      </c>
      <c r="BW63" s="9">
        <v>1</v>
      </c>
      <c r="BX63" s="9">
        <v>2</v>
      </c>
      <c r="BY63" s="9">
        <v>0</v>
      </c>
      <c r="BZ63" s="9">
        <v>0</v>
      </c>
      <c r="CA63" s="9">
        <v>0</v>
      </c>
      <c r="CB63" s="9"/>
      <c r="CC63" s="9"/>
      <c r="CD63" s="9">
        <v>1</v>
      </c>
      <c r="CE63" s="9"/>
      <c r="CF63" s="9"/>
      <c r="CG63" s="9">
        <v>1</v>
      </c>
      <c r="CH63" s="9">
        <v>4</v>
      </c>
      <c r="CI63" s="9">
        <v>4</v>
      </c>
      <c r="CJ63" s="9">
        <v>5</v>
      </c>
      <c r="CK63" s="9"/>
      <c r="CL63" s="9"/>
      <c r="CM63" s="9"/>
      <c r="CN63" s="9">
        <v>1</v>
      </c>
      <c r="CO63" s="9">
        <v>3</v>
      </c>
      <c r="CP63" s="9">
        <v>0</v>
      </c>
      <c r="CQ63" s="9">
        <v>3</v>
      </c>
      <c r="CR63" s="9">
        <v>2</v>
      </c>
      <c r="CS63" s="9">
        <v>2</v>
      </c>
      <c r="CT63" s="9">
        <v>3</v>
      </c>
      <c r="CU63" s="9">
        <v>2</v>
      </c>
      <c r="CV63" s="9">
        <v>0</v>
      </c>
      <c r="CW63" s="9">
        <v>1</v>
      </c>
      <c r="CX63" s="9">
        <v>2</v>
      </c>
      <c r="CY63" s="9">
        <v>2</v>
      </c>
      <c r="CZ63" s="9">
        <v>0</v>
      </c>
      <c r="DA63" s="9">
        <v>1</v>
      </c>
      <c r="DB63" s="9">
        <v>3</v>
      </c>
      <c r="DC63" s="9">
        <v>2</v>
      </c>
      <c r="DD63" s="9">
        <v>0</v>
      </c>
      <c r="DE63" s="9">
        <v>1</v>
      </c>
      <c r="DF63" s="9"/>
      <c r="DG63" s="9"/>
      <c r="DH63" s="9"/>
      <c r="DI63" s="9"/>
      <c r="DJ63" s="9"/>
      <c r="DK63" s="9"/>
      <c r="DL63" s="9"/>
    </row>
    <row r="64" spans="1:116" ht="21.75" customHeight="1" x14ac:dyDescent="0.2">
      <c r="A64" s="28" t="s">
        <v>56</v>
      </c>
      <c r="B64" s="9">
        <v>0</v>
      </c>
      <c r="C64" s="9">
        <v>1</v>
      </c>
      <c r="D64" s="9">
        <v>0</v>
      </c>
      <c r="E64" s="9">
        <v>0</v>
      </c>
      <c r="F64" s="9">
        <v>0</v>
      </c>
      <c r="G64" s="9">
        <v>0</v>
      </c>
      <c r="H64" s="9">
        <v>1</v>
      </c>
      <c r="I64" s="9">
        <v>2</v>
      </c>
      <c r="J64" s="9">
        <v>2</v>
      </c>
      <c r="K64" s="9">
        <v>0</v>
      </c>
      <c r="L64" s="9">
        <v>0</v>
      </c>
      <c r="M64" s="9">
        <v>0</v>
      </c>
      <c r="N64" s="9">
        <v>2</v>
      </c>
      <c r="O64" s="9">
        <v>0</v>
      </c>
      <c r="P64" s="9">
        <v>0</v>
      </c>
      <c r="Q64" s="9">
        <v>2</v>
      </c>
      <c r="R64" s="9">
        <v>0</v>
      </c>
      <c r="S64" s="9">
        <v>8</v>
      </c>
      <c r="T64" s="9">
        <v>0</v>
      </c>
      <c r="U64" s="9">
        <v>1</v>
      </c>
      <c r="V64" s="9">
        <v>2</v>
      </c>
      <c r="W64" s="9">
        <v>0</v>
      </c>
      <c r="X64" s="9">
        <v>1</v>
      </c>
      <c r="Y64" s="9">
        <v>0</v>
      </c>
      <c r="Z64" s="9">
        <v>0</v>
      </c>
      <c r="AA64" s="9">
        <v>5</v>
      </c>
      <c r="AB64" s="9">
        <v>1</v>
      </c>
      <c r="AC64" s="9">
        <v>1</v>
      </c>
      <c r="AD64" s="9">
        <v>0</v>
      </c>
      <c r="AE64" s="9">
        <v>0</v>
      </c>
      <c r="AF64" s="9">
        <v>1</v>
      </c>
      <c r="AG64" s="9">
        <v>0</v>
      </c>
      <c r="AH64" s="9">
        <v>1</v>
      </c>
      <c r="AI64" s="9">
        <v>1</v>
      </c>
      <c r="AJ64" s="9">
        <v>1</v>
      </c>
      <c r="AK64" s="9">
        <v>1</v>
      </c>
      <c r="AL64" s="9">
        <v>1</v>
      </c>
      <c r="AM64" s="9">
        <v>1</v>
      </c>
      <c r="AN64" s="9">
        <v>1</v>
      </c>
      <c r="AO64" s="9">
        <v>1</v>
      </c>
      <c r="AP64" s="9">
        <v>1</v>
      </c>
      <c r="AQ64" s="9">
        <v>3</v>
      </c>
      <c r="AR64" s="9">
        <v>2</v>
      </c>
      <c r="AS64" s="9">
        <v>0</v>
      </c>
      <c r="AT64" s="9">
        <v>1</v>
      </c>
      <c r="AU64" s="9">
        <v>3</v>
      </c>
      <c r="AV64" s="9">
        <v>0</v>
      </c>
      <c r="AW64" s="9">
        <v>2</v>
      </c>
      <c r="AX64" s="9">
        <v>4</v>
      </c>
      <c r="AY64" s="9">
        <v>2</v>
      </c>
      <c r="AZ64" s="9">
        <v>3</v>
      </c>
      <c r="BA64" s="9">
        <v>2</v>
      </c>
      <c r="BB64" s="9">
        <v>1</v>
      </c>
      <c r="BC64" s="9"/>
      <c r="BD64" s="9">
        <v>1</v>
      </c>
      <c r="BE64" s="9">
        <v>2</v>
      </c>
      <c r="BF64" s="9">
        <v>2</v>
      </c>
      <c r="BG64" s="9">
        <v>1</v>
      </c>
      <c r="BH64" s="9">
        <v>5</v>
      </c>
      <c r="BI64" s="9"/>
      <c r="BJ64" s="9">
        <v>6</v>
      </c>
      <c r="BK64" s="9">
        <v>4</v>
      </c>
      <c r="BL64" s="9">
        <v>2</v>
      </c>
      <c r="BM64" s="9">
        <v>2</v>
      </c>
      <c r="BN64" s="9">
        <v>3</v>
      </c>
      <c r="BO64" s="9"/>
      <c r="BP64" s="9"/>
      <c r="BQ64" s="9">
        <v>1</v>
      </c>
      <c r="BR64" s="9">
        <v>2</v>
      </c>
      <c r="BS64" s="9">
        <v>2</v>
      </c>
      <c r="BT64" s="9">
        <v>1</v>
      </c>
      <c r="BU64" s="9"/>
      <c r="BV64" s="9">
        <v>3</v>
      </c>
      <c r="BW64" s="9">
        <v>1</v>
      </c>
      <c r="BX64" s="9"/>
      <c r="BY64" s="9">
        <v>0</v>
      </c>
      <c r="BZ64" s="9">
        <v>0</v>
      </c>
      <c r="CA64" s="9">
        <v>0</v>
      </c>
      <c r="CB64" s="9"/>
      <c r="CC64" s="9">
        <v>2</v>
      </c>
      <c r="CD64" s="9">
        <v>1</v>
      </c>
      <c r="CE64" s="9"/>
      <c r="CF64" s="9"/>
      <c r="CG64" s="9"/>
      <c r="CH64" s="9">
        <v>1</v>
      </c>
      <c r="CI64" s="9">
        <v>1</v>
      </c>
      <c r="CJ64" s="9"/>
      <c r="CK64" s="9"/>
      <c r="CL64" s="9"/>
      <c r="CM64" s="9">
        <v>1</v>
      </c>
      <c r="CN64" s="9">
        <v>7</v>
      </c>
      <c r="CO64" s="9">
        <v>6</v>
      </c>
      <c r="CP64" s="9">
        <v>0</v>
      </c>
      <c r="CQ64" s="9"/>
      <c r="CR64" s="9"/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/>
      <c r="DG64" s="9"/>
      <c r="DH64" s="9"/>
      <c r="DI64" s="9"/>
      <c r="DJ64" s="9"/>
      <c r="DK64" s="9"/>
      <c r="DL64" s="9"/>
    </row>
    <row r="65" spans="1:116" ht="21.75" customHeight="1" x14ac:dyDescent="0.2">
      <c r="A65" s="28" t="s">
        <v>57</v>
      </c>
      <c r="B65" s="9">
        <v>8</v>
      </c>
      <c r="C65" s="9">
        <v>10</v>
      </c>
      <c r="D65" s="9">
        <v>11</v>
      </c>
      <c r="E65" s="9">
        <v>9</v>
      </c>
      <c r="F65" s="9">
        <v>10</v>
      </c>
      <c r="G65" s="9">
        <v>9</v>
      </c>
      <c r="H65" s="9">
        <v>0</v>
      </c>
      <c r="I65" s="9">
        <v>11</v>
      </c>
      <c r="J65" s="9">
        <v>5</v>
      </c>
      <c r="K65" s="9">
        <v>8</v>
      </c>
      <c r="L65" s="9">
        <v>8</v>
      </c>
      <c r="M65" s="9">
        <v>9</v>
      </c>
      <c r="N65" s="9">
        <v>5</v>
      </c>
      <c r="O65" s="9">
        <v>5</v>
      </c>
      <c r="P65" s="9">
        <v>5</v>
      </c>
      <c r="Q65" s="9">
        <v>6</v>
      </c>
      <c r="R65" s="9">
        <v>10</v>
      </c>
      <c r="S65" s="9">
        <v>0</v>
      </c>
      <c r="T65" s="9">
        <v>9</v>
      </c>
      <c r="U65" s="9">
        <v>9</v>
      </c>
      <c r="V65" s="9">
        <v>9</v>
      </c>
      <c r="W65" s="9">
        <v>3</v>
      </c>
      <c r="X65" s="9">
        <v>3</v>
      </c>
      <c r="Y65" s="9">
        <v>4</v>
      </c>
      <c r="Z65" s="9">
        <v>5</v>
      </c>
      <c r="AA65" s="9">
        <v>8</v>
      </c>
      <c r="AB65" s="9">
        <v>10</v>
      </c>
      <c r="AC65" s="9">
        <v>9</v>
      </c>
      <c r="AD65" s="9">
        <v>4</v>
      </c>
      <c r="AE65" s="9">
        <v>9</v>
      </c>
      <c r="AF65" s="9">
        <v>2</v>
      </c>
      <c r="AG65" s="9">
        <v>5</v>
      </c>
      <c r="AH65" s="9">
        <v>7</v>
      </c>
      <c r="AI65" s="9">
        <v>13</v>
      </c>
      <c r="AJ65" s="9">
        <v>3</v>
      </c>
      <c r="AK65" s="9">
        <v>2</v>
      </c>
      <c r="AL65" s="9">
        <v>3</v>
      </c>
      <c r="AM65" s="9">
        <v>7</v>
      </c>
      <c r="AN65" s="9">
        <v>10</v>
      </c>
      <c r="AO65" s="9">
        <v>14</v>
      </c>
      <c r="AP65" s="9">
        <v>8</v>
      </c>
      <c r="AQ65" s="9">
        <v>8</v>
      </c>
      <c r="AR65" s="9">
        <v>3</v>
      </c>
      <c r="AS65" s="9">
        <v>5</v>
      </c>
      <c r="AT65" s="9">
        <v>4</v>
      </c>
      <c r="AU65" s="9">
        <v>3</v>
      </c>
      <c r="AV65" s="9">
        <v>3</v>
      </c>
      <c r="AW65" s="9">
        <v>1</v>
      </c>
      <c r="AX65" s="9">
        <v>11</v>
      </c>
      <c r="AY65" s="9">
        <v>3</v>
      </c>
      <c r="AZ65" s="9">
        <v>2</v>
      </c>
      <c r="BA65" s="9">
        <v>9</v>
      </c>
      <c r="BB65" s="9">
        <v>9</v>
      </c>
      <c r="BC65" s="9">
        <v>15</v>
      </c>
      <c r="BD65" s="9">
        <v>20</v>
      </c>
      <c r="BE65" s="9">
        <v>20</v>
      </c>
      <c r="BF65" s="9">
        <v>3</v>
      </c>
      <c r="BG65" s="9">
        <v>4</v>
      </c>
      <c r="BH65" s="9">
        <v>4</v>
      </c>
      <c r="BI65" s="9">
        <v>3</v>
      </c>
      <c r="BJ65" s="9">
        <v>3</v>
      </c>
      <c r="BK65" s="9">
        <v>8</v>
      </c>
      <c r="BL65" s="9">
        <v>7</v>
      </c>
      <c r="BM65" s="9">
        <v>13</v>
      </c>
      <c r="BN65" s="9">
        <v>6</v>
      </c>
      <c r="BO65" s="9">
        <v>6</v>
      </c>
      <c r="BP65" s="9">
        <v>16</v>
      </c>
      <c r="BQ65" s="9">
        <v>17</v>
      </c>
      <c r="BR65" s="9">
        <v>20</v>
      </c>
      <c r="BS65" s="9">
        <v>13</v>
      </c>
      <c r="BT65" s="9">
        <v>12</v>
      </c>
      <c r="BU65" s="9">
        <v>16</v>
      </c>
      <c r="BV65" s="9">
        <v>15</v>
      </c>
      <c r="BW65" s="9">
        <v>18</v>
      </c>
      <c r="BX65" s="9">
        <v>11</v>
      </c>
      <c r="BY65" s="9">
        <v>0</v>
      </c>
      <c r="BZ65" s="9">
        <v>6</v>
      </c>
      <c r="CA65" s="9">
        <v>9</v>
      </c>
      <c r="CB65" s="9">
        <v>14</v>
      </c>
      <c r="CC65" s="9">
        <v>14</v>
      </c>
      <c r="CD65" s="9">
        <v>7</v>
      </c>
      <c r="CE65" s="9">
        <v>34</v>
      </c>
      <c r="CF65" s="9">
        <v>13</v>
      </c>
      <c r="CG65" s="9">
        <v>26</v>
      </c>
      <c r="CH65" s="9">
        <v>5</v>
      </c>
      <c r="CI65" s="9">
        <v>22</v>
      </c>
      <c r="CJ65" s="9">
        <v>25</v>
      </c>
      <c r="CK65" s="9">
        <v>33</v>
      </c>
      <c r="CL65" s="9">
        <v>27</v>
      </c>
      <c r="CM65" s="9">
        <v>18</v>
      </c>
      <c r="CN65" s="9">
        <v>33</v>
      </c>
      <c r="CO65" s="9">
        <v>24</v>
      </c>
      <c r="CP65" s="9">
        <v>62</v>
      </c>
      <c r="CQ65" s="9">
        <v>82</v>
      </c>
      <c r="CR65" s="9">
        <v>48</v>
      </c>
      <c r="CS65" s="9">
        <v>22</v>
      </c>
      <c r="CT65" s="9">
        <v>44</v>
      </c>
      <c r="CU65" s="9">
        <v>30</v>
      </c>
      <c r="CV65" s="9">
        <v>49</v>
      </c>
      <c r="CW65" s="9">
        <v>10</v>
      </c>
      <c r="CX65" s="9">
        <v>20</v>
      </c>
      <c r="CY65" s="9">
        <v>13</v>
      </c>
      <c r="CZ65" s="9">
        <v>19</v>
      </c>
      <c r="DA65" s="9">
        <v>15</v>
      </c>
      <c r="DB65" s="9">
        <v>25</v>
      </c>
      <c r="DC65" s="9">
        <v>8</v>
      </c>
      <c r="DD65" s="9">
        <v>14</v>
      </c>
      <c r="DE65" s="9">
        <v>7</v>
      </c>
      <c r="DF65" s="9"/>
      <c r="DG65" s="9"/>
      <c r="DH65" s="9"/>
      <c r="DI65" s="9"/>
      <c r="DJ65" s="9"/>
      <c r="DK65" s="9"/>
      <c r="DL65" s="9"/>
    </row>
    <row r="66" spans="1:116" ht="21.75" customHeight="1" x14ac:dyDescent="0.2">
      <c r="A66" s="28" t="s">
        <v>58</v>
      </c>
      <c r="B66" s="9">
        <v>1</v>
      </c>
      <c r="C66" s="9">
        <v>0</v>
      </c>
      <c r="D66" s="9">
        <v>2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1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1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1</v>
      </c>
      <c r="AO66" s="9">
        <v>1</v>
      </c>
      <c r="AP66" s="9">
        <v>0</v>
      </c>
      <c r="AQ66" s="9">
        <v>1</v>
      </c>
      <c r="AR66" s="9">
        <v>0</v>
      </c>
      <c r="AS66" s="9">
        <v>1</v>
      </c>
      <c r="AT66" s="9">
        <v>0</v>
      </c>
      <c r="AU66" s="9">
        <v>0</v>
      </c>
      <c r="AV66" s="9">
        <v>2</v>
      </c>
      <c r="AW66" s="9">
        <v>0</v>
      </c>
      <c r="AX66" s="9">
        <v>0</v>
      </c>
      <c r="AY66" s="9">
        <v>0</v>
      </c>
      <c r="AZ66" s="9">
        <v>0</v>
      </c>
      <c r="BA66" s="9">
        <v>1</v>
      </c>
      <c r="BB66" s="9"/>
      <c r="BC66" s="9"/>
      <c r="BD66" s="9"/>
      <c r="BE66" s="9"/>
      <c r="BF66" s="9">
        <v>1</v>
      </c>
      <c r="BG66" s="9"/>
      <c r="BH66" s="9"/>
      <c r="BI66" s="9"/>
      <c r="BJ66" s="9">
        <v>0</v>
      </c>
      <c r="BK66" s="9">
        <v>3</v>
      </c>
      <c r="BL66" s="9">
        <v>1</v>
      </c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>
        <v>0</v>
      </c>
      <c r="BZ66" s="9">
        <v>0</v>
      </c>
      <c r="CA66" s="9">
        <v>0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>
        <v>0</v>
      </c>
      <c r="CO66" s="9">
        <v>1</v>
      </c>
      <c r="CP66" s="9">
        <v>2</v>
      </c>
      <c r="CQ66" s="9"/>
      <c r="CR66" s="9"/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0</v>
      </c>
      <c r="DE66" s="9">
        <v>0</v>
      </c>
      <c r="DF66" s="9"/>
      <c r="DG66" s="9"/>
      <c r="DH66" s="9"/>
      <c r="DI66" s="9"/>
      <c r="DJ66" s="9"/>
      <c r="DK66" s="9"/>
      <c r="DL66" s="9"/>
    </row>
    <row r="67" spans="1:116" ht="21.75" customHeight="1" thickBot="1" x14ac:dyDescent="0.25">
      <c r="A67" s="26" t="s">
        <v>47</v>
      </c>
      <c r="B67" s="10">
        <v>1</v>
      </c>
      <c r="C67" s="10">
        <v>0</v>
      </c>
      <c r="D67" s="10">
        <v>1</v>
      </c>
      <c r="E67" s="10">
        <v>0</v>
      </c>
      <c r="F67" s="10">
        <v>1</v>
      </c>
      <c r="G67" s="10">
        <v>0</v>
      </c>
      <c r="H67" s="10">
        <v>0</v>
      </c>
      <c r="I67" s="10">
        <v>2</v>
      </c>
      <c r="J67" s="10">
        <v>1</v>
      </c>
      <c r="K67" s="10">
        <v>0</v>
      </c>
      <c r="L67" s="10">
        <v>0</v>
      </c>
      <c r="M67" s="10">
        <v>2</v>
      </c>
      <c r="N67" s="10">
        <v>2</v>
      </c>
      <c r="O67" s="10">
        <v>0</v>
      </c>
      <c r="P67" s="10">
        <v>0</v>
      </c>
      <c r="Q67" s="10">
        <v>4</v>
      </c>
      <c r="R67" s="10">
        <v>2</v>
      </c>
      <c r="S67" s="10">
        <v>0</v>
      </c>
      <c r="T67" s="10">
        <v>1</v>
      </c>
      <c r="U67" s="10">
        <v>0</v>
      </c>
      <c r="V67" s="10">
        <v>0</v>
      </c>
      <c r="W67" s="10">
        <v>1</v>
      </c>
      <c r="X67" s="10">
        <v>0</v>
      </c>
      <c r="Y67" s="10">
        <v>1</v>
      </c>
      <c r="Z67" s="10">
        <v>1</v>
      </c>
      <c r="AA67" s="10">
        <v>0</v>
      </c>
      <c r="AB67" s="10">
        <v>2</v>
      </c>
      <c r="AC67" s="10">
        <v>2</v>
      </c>
      <c r="AD67" s="10">
        <v>2</v>
      </c>
      <c r="AE67" s="10">
        <v>4</v>
      </c>
      <c r="AF67" s="10">
        <v>3</v>
      </c>
      <c r="AG67" s="10">
        <v>1</v>
      </c>
      <c r="AH67" s="10">
        <v>3</v>
      </c>
      <c r="AI67" s="10">
        <v>5</v>
      </c>
      <c r="AJ67" s="10">
        <v>0</v>
      </c>
      <c r="AK67" s="10">
        <v>1</v>
      </c>
      <c r="AL67" s="10">
        <v>0</v>
      </c>
      <c r="AM67" s="10">
        <v>3</v>
      </c>
      <c r="AN67" s="10">
        <v>7</v>
      </c>
      <c r="AO67" s="10">
        <v>2</v>
      </c>
      <c r="AP67" s="10">
        <v>6</v>
      </c>
      <c r="AQ67" s="10">
        <v>3</v>
      </c>
      <c r="AR67" s="10">
        <v>1</v>
      </c>
      <c r="AS67" s="10">
        <v>0</v>
      </c>
      <c r="AT67" s="10">
        <v>0</v>
      </c>
      <c r="AU67" s="10">
        <v>1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/>
      <c r="BB67" s="10"/>
      <c r="BC67" s="10"/>
      <c r="BD67" s="10">
        <v>1</v>
      </c>
      <c r="BE67" s="10"/>
      <c r="BF67" s="10"/>
      <c r="BG67" s="10">
        <v>1</v>
      </c>
      <c r="BH67" s="10"/>
      <c r="BI67" s="10"/>
      <c r="BJ67" s="10">
        <v>0</v>
      </c>
      <c r="BK67" s="10">
        <v>0</v>
      </c>
      <c r="BL67" s="10">
        <v>2</v>
      </c>
      <c r="BM67" s="10"/>
      <c r="BN67" s="10"/>
      <c r="BO67" s="10"/>
      <c r="BP67" s="10">
        <v>1</v>
      </c>
      <c r="BQ67" s="10">
        <v>2</v>
      </c>
      <c r="BR67" s="10">
        <v>1</v>
      </c>
      <c r="BS67" s="10">
        <v>5</v>
      </c>
      <c r="BT67" s="10"/>
      <c r="BU67" s="10"/>
      <c r="BV67" s="10">
        <v>2</v>
      </c>
      <c r="BW67" s="10">
        <v>4</v>
      </c>
      <c r="BX67" s="10">
        <v>2</v>
      </c>
      <c r="BY67" s="10">
        <v>0</v>
      </c>
      <c r="BZ67" s="10">
        <v>0</v>
      </c>
      <c r="CA67" s="10">
        <v>1</v>
      </c>
      <c r="CB67" s="10"/>
      <c r="CC67" s="10"/>
      <c r="CD67" s="10">
        <v>1</v>
      </c>
      <c r="CE67" s="10"/>
      <c r="CF67" s="10"/>
      <c r="CG67" s="10"/>
      <c r="CH67" s="10">
        <v>1</v>
      </c>
      <c r="CI67" s="10">
        <v>5</v>
      </c>
      <c r="CJ67" s="10">
        <v>4</v>
      </c>
      <c r="CK67" s="10"/>
      <c r="CL67" s="10">
        <v>3</v>
      </c>
      <c r="CM67" s="10"/>
      <c r="CN67" s="10">
        <v>1</v>
      </c>
      <c r="CO67" s="10">
        <v>0</v>
      </c>
      <c r="CP67" s="10">
        <v>1</v>
      </c>
      <c r="CQ67" s="10">
        <v>1</v>
      </c>
      <c r="CR67" s="10"/>
      <c r="CS67" s="10">
        <v>1</v>
      </c>
      <c r="CT67" s="10">
        <v>0</v>
      </c>
      <c r="CU67" s="10">
        <v>0</v>
      </c>
      <c r="CV67" s="10">
        <v>0</v>
      </c>
      <c r="CW67" s="10">
        <v>2</v>
      </c>
      <c r="CX67" s="10">
        <v>5</v>
      </c>
      <c r="CY67" s="10">
        <v>0</v>
      </c>
      <c r="CZ67" s="10">
        <v>0</v>
      </c>
      <c r="DA67" s="10">
        <v>3</v>
      </c>
      <c r="DB67" s="10">
        <v>0</v>
      </c>
      <c r="DC67" s="10">
        <v>0</v>
      </c>
      <c r="DD67" s="10">
        <v>0</v>
      </c>
      <c r="DE67" s="10">
        <v>4</v>
      </c>
      <c r="DF67" s="10"/>
      <c r="DG67" s="10"/>
      <c r="DH67" s="10"/>
      <c r="DI67" s="10"/>
      <c r="DJ67" s="10"/>
      <c r="DK67" s="10"/>
      <c r="DL67" s="10"/>
    </row>
    <row r="68" spans="1:116" x14ac:dyDescent="0.2">
      <c r="DF68" s="6"/>
    </row>
    <row r="71" spans="1:116" x14ac:dyDescent="0.2">
      <c r="A71" s="1" t="s">
        <v>78</v>
      </c>
    </row>
    <row r="72" spans="1:116" ht="15" thickBot="1" x14ac:dyDescent="0.25">
      <c r="A72" s="1" t="s">
        <v>62</v>
      </c>
    </row>
    <row r="73" spans="1:116" s="7" customFormat="1" ht="14.25" customHeight="1" thickBot="1" x14ac:dyDescent="0.25">
      <c r="A73" s="107" t="s">
        <v>61</v>
      </c>
      <c r="B73" s="107">
        <v>2014</v>
      </c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>
        <v>2015</v>
      </c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>
        <v>2016</v>
      </c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>
        <v>2017</v>
      </c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>
        <v>2018</v>
      </c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>
        <v>2019</v>
      </c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  <c r="BU73" s="107"/>
      <c r="BV73" s="107">
        <v>2020</v>
      </c>
      <c r="BW73" s="107"/>
      <c r="BX73" s="107"/>
      <c r="BY73" s="107"/>
      <c r="BZ73" s="107"/>
      <c r="CA73" s="107"/>
      <c r="CB73" s="107"/>
      <c r="CC73" s="107"/>
      <c r="CD73" s="107"/>
      <c r="CE73" s="107"/>
      <c r="CF73" s="107"/>
      <c r="CG73" s="107"/>
      <c r="CH73" s="104">
        <v>2021</v>
      </c>
      <c r="CI73" s="105"/>
      <c r="CJ73" s="105"/>
      <c r="CK73" s="105"/>
      <c r="CL73" s="105"/>
      <c r="CM73" s="105"/>
      <c r="CN73" s="105"/>
      <c r="CO73" s="105"/>
      <c r="CP73" s="105"/>
      <c r="CQ73" s="105"/>
      <c r="CR73" s="105"/>
      <c r="CS73" s="106"/>
      <c r="CT73" s="101">
        <v>2022</v>
      </c>
      <c r="CU73" s="102"/>
      <c r="CV73" s="102"/>
      <c r="CW73" s="102"/>
      <c r="CX73" s="102"/>
      <c r="CY73" s="102"/>
      <c r="CZ73" s="102"/>
      <c r="DA73" s="102"/>
      <c r="DB73" s="102"/>
      <c r="DC73" s="102"/>
      <c r="DD73" s="102"/>
      <c r="DE73" s="103"/>
      <c r="DF73" s="126">
        <v>2023</v>
      </c>
      <c r="DG73" s="127"/>
      <c r="DH73" s="127"/>
      <c r="DI73" s="127"/>
      <c r="DJ73" s="127"/>
      <c r="DK73" s="127"/>
      <c r="DL73" s="128"/>
    </row>
    <row r="74" spans="1:116" s="7" customFormat="1" ht="15" thickBot="1" x14ac:dyDescent="0.25">
      <c r="A74" s="107"/>
      <c r="B74" s="17" t="s">
        <v>1</v>
      </c>
      <c r="C74" s="17" t="s">
        <v>2</v>
      </c>
      <c r="D74" s="17" t="s">
        <v>3</v>
      </c>
      <c r="E74" s="17" t="s">
        <v>9</v>
      </c>
      <c r="F74" s="13" t="s">
        <v>4</v>
      </c>
      <c r="G74" s="13" t="s">
        <v>5</v>
      </c>
      <c r="H74" s="13" t="s">
        <v>6</v>
      </c>
      <c r="I74" s="13" t="s">
        <v>10</v>
      </c>
      <c r="J74" s="13" t="s">
        <v>7</v>
      </c>
      <c r="K74" s="13" t="s">
        <v>8</v>
      </c>
      <c r="L74" s="13" t="s">
        <v>11</v>
      </c>
      <c r="M74" s="13" t="s">
        <v>12</v>
      </c>
      <c r="N74" s="17" t="s">
        <v>1</v>
      </c>
      <c r="O74" s="17" t="s">
        <v>2</v>
      </c>
      <c r="P74" s="17" t="s">
        <v>3</v>
      </c>
      <c r="Q74" s="17" t="s">
        <v>9</v>
      </c>
      <c r="R74" s="13" t="s">
        <v>4</v>
      </c>
      <c r="S74" s="13" t="s">
        <v>5</v>
      </c>
      <c r="T74" s="13" t="s">
        <v>6</v>
      </c>
      <c r="U74" s="13" t="s">
        <v>10</v>
      </c>
      <c r="V74" s="13" t="s">
        <v>7</v>
      </c>
      <c r="W74" s="13" t="s">
        <v>8</v>
      </c>
      <c r="X74" s="13" t="s">
        <v>11</v>
      </c>
      <c r="Y74" s="13" t="s">
        <v>12</v>
      </c>
      <c r="Z74" s="17" t="s">
        <v>1</v>
      </c>
      <c r="AA74" s="17" t="s">
        <v>2</v>
      </c>
      <c r="AB74" s="17" t="s">
        <v>3</v>
      </c>
      <c r="AC74" s="17" t="s">
        <v>9</v>
      </c>
      <c r="AD74" s="13" t="s">
        <v>4</v>
      </c>
      <c r="AE74" s="13" t="s">
        <v>5</v>
      </c>
      <c r="AF74" s="13" t="s">
        <v>6</v>
      </c>
      <c r="AG74" s="13" t="s">
        <v>10</v>
      </c>
      <c r="AH74" s="13" t="s">
        <v>7</v>
      </c>
      <c r="AI74" s="13" t="s">
        <v>8</v>
      </c>
      <c r="AJ74" s="13" t="s">
        <v>11</v>
      </c>
      <c r="AK74" s="13" t="s">
        <v>12</v>
      </c>
      <c r="AL74" s="17" t="s">
        <v>1</v>
      </c>
      <c r="AM74" s="17" t="s">
        <v>2</v>
      </c>
      <c r="AN74" s="17" t="s">
        <v>3</v>
      </c>
      <c r="AO74" s="17" t="s">
        <v>9</v>
      </c>
      <c r="AP74" s="13" t="s">
        <v>4</v>
      </c>
      <c r="AQ74" s="13" t="s">
        <v>5</v>
      </c>
      <c r="AR74" s="13" t="s">
        <v>6</v>
      </c>
      <c r="AS74" s="13" t="s">
        <v>10</v>
      </c>
      <c r="AT74" s="13" t="s">
        <v>7</v>
      </c>
      <c r="AU74" s="13" t="s">
        <v>8</v>
      </c>
      <c r="AV74" s="13" t="s">
        <v>11</v>
      </c>
      <c r="AW74" s="13" t="s">
        <v>12</v>
      </c>
      <c r="AX74" s="17" t="s">
        <v>1</v>
      </c>
      <c r="AY74" s="17" t="s">
        <v>2</v>
      </c>
      <c r="AZ74" s="17" t="s">
        <v>3</v>
      </c>
      <c r="BA74" s="17" t="s">
        <v>9</v>
      </c>
      <c r="BB74" s="13" t="s">
        <v>4</v>
      </c>
      <c r="BC74" s="13" t="s">
        <v>5</v>
      </c>
      <c r="BD74" s="13" t="s">
        <v>6</v>
      </c>
      <c r="BE74" s="13" t="s">
        <v>10</v>
      </c>
      <c r="BF74" s="13" t="s">
        <v>7</v>
      </c>
      <c r="BG74" s="13" t="s">
        <v>8</v>
      </c>
      <c r="BH74" s="13" t="s">
        <v>11</v>
      </c>
      <c r="BI74" s="13" t="s">
        <v>12</v>
      </c>
      <c r="BJ74" s="17" t="s">
        <v>1</v>
      </c>
      <c r="BK74" s="17" t="s">
        <v>2</v>
      </c>
      <c r="BL74" s="17" t="s">
        <v>3</v>
      </c>
      <c r="BM74" s="17" t="s">
        <v>9</v>
      </c>
      <c r="BN74" s="13" t="s">
        <v>4</v>
      </c>
      <c r="BO74" s="13" t="s">
        <v>5</v>
      </c>
      <c r="BP74" s="13" t="s">
        <v>6</v>
      </c>
      <c r="BQ74" s="13" t="s">
        <v>10</v>
      </c>
      <c r="BR74" s="13" t="s">
        <v>7</v>
      </c>
      <c r="BS74" s="13" t="s">
        <v>8</v>
      </c>
      <c r="BT74" s="13" t="s">
        <v>11</v>
      </c>
      <c r="BU74" s="13" t="s">
        <v>12</v>
      </c>
      <c r="BV74" s="17" t="s">
        <v>1</v>
      </c>
      <c r="BW74" s="17" t="s">
        <v>2</v>
      </c>
      <c r="BX74" s="17" t="s">
        <v>3</v>
      </c>
      <c r="BY74" s="17" t="s">
        <v>9</v>
      </c>
      <c r="BZ74" s="13" t="s">
        <v>4</v>
      </c>
      <c r="CA74" s="13" t="s">
        <v>5</v>
      </c>
      <c r="CB74" s="13" t="s">
        <v>6</v>
      </c>
      <c r="CC74" s="13" t="s">
        <v>10</v>
      </c>
      <c r="CD74" s="13" t="s">
        <v>7</v>
      </c>
      <c r="CE74" s="13" t="s">
        <v>8</v>
      </c>
      <c r="CF74" s="13" t="s">
        <v>11</v>
      </c>
      <c r="CG74" s="13" t="s">
        <v>12</v>
      </c>
      <c r="CH74" s="17" t="s">
        <v>1</v>
      </c>
      <c r="CI74" s="17" t="s">
        <v>2</v>
      </c>
      <c r="CJ74" s="17" t="s">
        <v>3</v>
      </c>
      <c r="CK74" s="17" t="s">
        <v>9</v>
      </c>
      <c r="CL74" s="13" t="s">
        <v>4</v>
      </c>
      <c r="CM74" s="13" t="s">
        <v>5</v>
      </c>
      <c r="CN74" s="13" t="s">
        <v>6</v>
      </c>
      <c r="CO74" s="13" t="s">
        <v>10</v>
      </c>
      <c r="CP74" s="13" t="s">
        <v>7</v>
      </c>
      <c r="CQ74" s="13" t="s">
        <v>8</v>
      </c>
      <c r="CR74" s="13" t="s">
        <v>11</v>
      </c>
      <c r="CS74" s="13" t="s">
        <v>12</v>
      </c>
      <c r="CT74" s="13" t="s">
        <v>1</v>
      </c>
      <c r="CU74" s="13" t="s">
        <v>2</v>
      </c>
      <c r="CV74" s="13" t="s">
        <v>3</v>
      </c>
      <c r="CW74" s="13" t="s">
        <v>9</v>
      </c>
      <c r="CX74" s="13" t="s">
        <v>4</v>
      </c>
      <c r="CY74" s="13" t="s">
        <v>5</v>
      </c>
      <c r="CZ74" s="13" t="s">
        <v>6</v>
      </c>
      <c r="DA74" s="13" t="s">
        <v>10</v>
      </c>
      <c r="DB74" s="13" t="s">
        <v>7</v>
      </c>
      <c r="DC74" s="13" t="s">
        <v>8</v>
      </c>
      <c r="DD74" s="13" t="s">
        <v>11</v>
      </c>
      <c r="DE74" s="13" t="s">
        <v>12</v>
      </c>
      <c r="DF74" s="130" t="s">
        <v>116</v>
      </c>
      <c r="DG74" s="130" t="s">
        <v>117</v>
      </c>
      <c r="DH74" s="130" t="s">
        <v>118</v>
      </c>
      <c r="DI74" s="130" t="s">
        <v>119</v>
      </c>
      <c r="DJ74" s="130" t="s">
        <v>120</v>
      </c>
      <c r="DK74" s="130" t="s">
        <v>121</v>
      </c>
      <c r="DL74" s="130" t="s">
        <v>122</v>
      </c>
    </row>
    <row r="75" spans="1:116" s="6" customFormat="1" ht="21.75" customHeight="1" x14ac:dyDescent="0.2">
      <c r="A75" s="27" t="s">
        <v>59</v>
      </c>
      <c r="B75" s="8">
        <v>10</v>
      </c>
      <c r="C75" s="8">
        <v>8</v>
      </c>
      <c r="D75" s="8">
        <v>18</v>
      </c>
      <c r="E75" s="8">
        <v>17</v>
      </c>
      <c r="F75" s="8">
        <v>16</v>
      </c>
      <c r="G75" s="8">
        <v>13</v>
      </c>
      <c r="H75" s="8">
        <v>23</v>
      </c>
      <c r="I75" s="8">
        <v>13</v>
      </c>
      <c r="J75" s="8">
        <v>13</v>
      </c>
      <c r="K75" s="8">
        <v>9</v>
      </c>
      <c r="L75" s="8">
        <v>5</v>
      </c>
      <c r="M75" s="8">
        <v>5</v>
      </c>
      <c r="N75" s="8">
        <v>10</v>
      </c>
      <c r="O75" s="8">
        <v>9</v>
      </c>
      <c r="P75" s="8">
        <v>5</v>
      </c>
      <c r="Q75" s="8">
        <v>7</v>
      </c>
      <c r="R75" s="8">
        <v>8</v>
      </c>
      <c r="S75" s="8">
        <v>4</v>
      </c>
      <c r="T75" s="8">
        <v>5</v>
      </c>
      <c r="U75" s="8">
        <v>9</v>
      </c>
      <c r="V75" s="8">
        <v>9</v>
      </c>
      <c r="W75" s="8">
        <v>2</v>
      </c>
      <c r="X75" s="8">
        <v>9</v>
      </c>
      <c r="Y75" s="8">
        <v>8</v>
      </c>
      <c r="Z75" s="8">
        <v>6</v>
      </c>
      <c r="AA75" s="8">
        <v>12</v>
      </c>
      <c r="AB75" s="8">
        <v>11</v>
      </c>
      <c r="AC75" s="8">
        <v>5</v>
      </c>
      <c r="AD75" s="8">
        <v>9</v>
      </c>
      <c r="AE75" s="8">
        <v>17</v>
      </c>
      <c r="AF75" s="8">
        <v>9</v>
      </c>
      <c r="AG75" s="8">
        <v>6</v>
      </c>
      <c r="AH75" s="8">
        <v>9</v>
      </c>
      <c r="AI75" s="8">
        <v>16</v>
      </c>
      <c r="AJ75" s="8">
        <v>8</v>
      </c>
      <c r="AK75" s="8">
        <v>4</v>
      </c>
      <c r="AL75" s="8">
        <v>18</v>
      </c>
      <c r="AM75" s="8">
        <v>17</v>
      </c>
      <c r="AN75" s="8">
        <v>22</v>
      </c>
      <c r="AO75" s="8">
        <v>11</v>
      </c>
      <c r="AP75" s="8">
        <v>11</v>
      </c>
      <c r="AQ75" s="8">
        <v>12</v>
      </c>
      <c r="AR75" s="8">
        <v>15</v>
      </c>
      <c r="AS75" s="8">
        <v>11</v>
      </c>
      <c r="AT75" s="8">
        <v>6</v>
      </c>
      <c r="AU75" s="8">
        <v>19</v>
      </c>
      <c r="AV75" s="8">
        <v>5</v>
      </c>
      <c r="AW75" s="8">
        <v>3</v>
      </c>
      <c r="AX75" s="8">
        <v>14</v>
      </c>
      <c r="AY75" s="8">
        <v>5</v>
      </c>
      <c r="AZ75" s="8">
        <v>6</v>
      </c>
      <c r="BA75" s="8">
        <v>10</v>
      </c>
      <c r="BB75" s="8">
        <v>6</v>
      </c>
      <c r="BC75" s="8">
        <v>10</v>
      </c>
      <c r="BD75" s="8">
        <v>11</v>
      </c>
      <c r="BE75" s="8">
        <v>12</v>
      </c>
      <c r="BF75" s="8">
        <v>8</v>
      </c>
      <c r="BG75" s="8">
        <v>9</v>
      </c>
      <c r="BH75" s="8">
        <v>7</v>
      </c>
      <c r="BI75" s="8">
        <v>3</v>
      </c>
      <c r="BJ75" s="8">
        <v>12</v>
      </c>
      <c r="BK75" s="8">
        <v>13</v>
      </c>
      <c r="BL75" s="8">
        <v>7</v>
      </c>
      <c r="BM75" s="8">
        <v>10</v>
      </c>
      <c r="BN75" s="8">
        <v>6</v>
      </c>
      <c r="BO75" s="8">
        <v>5</v>
      </c>
      <c r="BP75" s="8">
        <v>10</v>
      </c>
      <c r="BQ75" s="8">
        <v>13</v>
      </c>
      <c r="BR75" s="8">
        <v>3</v>
      </c>
      <c r="BS75" s="8">
        <v>9</v>
      </c>
      <c r="BT75" s="8">
        <v>9</v>
      </c>
      <c r="BU75" s="8">
        <v>3</v>
      </c>
      <c r="BV75" s="8">
        <v>13</v>
      </c>
      <c r="BW75" s="8">
        <v>8</v>
      </c>
      <c r="BX75" s="8">
        <v>7</v>
      </c>
      <c r="BY75" s="8">
        <v>3</v>
      </c>
      <c r="BZ75" s="8">
        <v>5</v>
      </c>
      <c r="CA75" s="8">
        <v>7</v>
      </c>
      <c r="CB75" s="8">
        <v>16</v>
      </c>
      <c r="CC75" s="8">
        <v>11</v>
      </c>
      <c r="CD75" s="8">
        <v>6</v>
      </c>
      <c r="CE75" s="8">
        <v>21</v>
      </c>
      <c r="CF75" s="8">
        <v>8</v>
      </c>
      <c r="CG75" s="8">
        <v>8</v>
      </c>
      <c r="CH75" s="8">
        <v>7</v>
      </c>
      <c r="CI75" s="8">
        <v>14</v>
      </c>
      <c r="CJ75" s="8">
        <v>20</v>
      </c>
      <c r="CK75" s="8">
        <v>13</v>
      </c>
      <c r="CL75" s="8">
        <v>17</v>
      </c>
      <c r="CM75" s="8">
        <v>9</v>
      </c>
      <c r="CN75" s="8">
        <v>29</v>
      </c>
      <c r="CO75" s="8">
        <v>12</v>
      </c>
      <c r="CP75" s="8">
        <v>38</v>
      </c>
      <c r="CQ75" s="8">
        <v>49</v>
      </c>
      <c r="CR75" s="8">
        <v>29</v>
      </c>
      <c r="CS75" s="8">
        <v>19</v>
      </c>
      <c r="CT75" s="8">
        <v>28</v>
      </c>
      <c r="CU75" s="8">
        <v>20</v>
      </c>
      <c r="CV75" s="8">
        <v>34</v>
      </c>
      <c r="CW75" s="8">
        <v>13</v>
      </c>
      <c r="CX75" s="8">
        <v>22</v>
      </c>
      <c r="CY75" s="8">
        <v>9</v>
      </c>
      <c r="CZ75" s="8">
        <v>12</v>
      </c>
      <c r="DA75" s="8">
        <v>14</v>
      </c>
      <c r="DB75" s="8">
        <v>8</v>
      </c>
      <c r="DC75" s="8">
        <v>6</v>
      </c>
      <c r="DD75" s="8">
        <v>7</v>
      </c>
      <c r="DE75" s="8">
        <v>9</v>
      </c>
      <c r="DF75" s="8"/>
      <c r="DG75" s="8"/>
      <c r="DH75" s="8"/>
      <c r="DI75" s="8"/>
      <c r="DJ75" s="8"/>
      <c r="DK75" s="8"/>
      <c r="DL75" s="8"/>
    </row>
    <row r="76" spans="1:116" ht="21.75" customHeight="1" thickBot="1" x14ac:dyDescent="0.25">
      <c r="A76" s="26" t="s">
        <v>60</v>
      </c>
      <c r="B76" s="10">
        <v>26</v>
      </c>
      <c r="C76" s="10">
        <v>21</v>
      </c>
      <c r="D76" s="10">
        <v>28</v>
      </c>
      <c r="E76" s="10">
        <v>14</v>
      </c>
      <c r="F76" s="10">
        <v>28</v>
      </c>
      <c r="G76" s="10">
        <v>25</v>
      </c>
      <c r="H76" s="10">
        <v>19</v>
      </c>
      <c r="I76" s="10">
        <v>23</v>
      </c>
      <c r="J76" s="10">
        <v>18</v>
      </c>
      <c r="K76" s="10">
        <v>13</v>
      </c>
      <c r="L76" s="10">
        <v>8</v>
      </c>
      <c r="M76" s="10">
        <v>22</v>
      </c>
      <c r="N76" s="10">
        <v>13</v>
      </c>
      <c r="O76" s="10">
        <v>18</v>
      </c>
      <c r="P76" s="10">
        <v>21</v>
      </c>
      <c r="Q76" s="10">
        <v>20</v>
      </c>
      <c r="R76" s="10">
        <v>21</v>
      </c>
      <c r="S76" s="10">
        <v>12</v>
      </c>
      <c r="T76" s="10">
        <v>17</v>
      </c>
      <c r="U76" s="10">
        <v>25</v>
      </c>
      <c r="V76" s="10">
        <v>19</v>
      </c>
      <c r="W76" s="10">
        <v>10</v>
      </c>
      <c r="X76" s="10">
        <v>8</v>
      </c>
      <c r="Y76" s="10">
        <v>12</v>
      </c>
      <c r="Z76" s="10">
        <v>7</v>
      </c>
      <c r="AA76" s="10">
        <v>18</v>
      </c>
      <c r="AB76" s="10">
        <v>11</v>
      </c>
      <c r="AC76" s="10">
        <v>22</v>
      </c>
      <c r="AD76" s="10">
        <v>15</v>
      </c>
      <c r="AE76" s="10">
        <v>22</v>
      </c>
      <c r="AF76" s="10">
        <v>8</v>
      </c>
      <c r="AG76" s="10">
        <v>6</v>
      </c>
      <c r="AH76" s="10">
        <v>16</v>
      </c>
      <c r="AI76" s="10">
        <v>24</v>
      </c>
      <c r="AJ76" s="10">
        <v>11</v>
      </c>
      <c r="AK76" s="10">
        <v>12</v>
      </c>
      <c r="AL76" s="10">
        <v>13</v>
      </c>
      <c r="AM76" s="10">
        <v>16</v>
      </c>
      <c r="AN76" s="10">
        <v>28</v>
      </c>
      <c r="AO76" s="10">
        <v>19</v>
      </c>
      <c r="AP76" s="10">
        <v>32</v>
      </c>
      <c r="AQ76" s="10">
        <v>22</v>
      </c>
      <c r="AR76" s="10">
        <v>11</v>
      </c>
      <c r="AS76" s="10">
        <v>11</v>
      </c>
      <c r="AT76" s="10">
        <v>11</v>
      </c>
      <c r="AU76" s="10">
        <v>22</v>
      </c>
      <c r="AV76" s="10">
        <v>14</v>
      </c>
      <c r="AW76" s="10">
        <v>6</v>
      </c>
      <c r="AX76" s="10">
        <v>18</v>
      </c>
      <c r="AY76" s="10">
        <v>4</v>
      </c>
      <c r="AZ76" s="10">
        <v>5</v>
      </c>
      <c r="BA76" s="10">
        <v>12</v>
      </c>
      <c r="BB76" s="10">
        <v>13</v>
      </c>
      <c r="BC76" s="10">
        <v>17</v>
      </c>
      <c r="BD76" s="10">
        <v>13</v>
      </c>
      <c r="BE76" s="10">
        <v>12</v>
      </c>
      <c r="BF76" s="10">
        <v>6</v>
      </c>
      <c r="BG76" s="10">
        <v>11</v>
      </c>
      <c r="BH76" s="10">
        <v>13</v>
      </c>
      <c r="BI76" s="10">
        <v>3</v>
      </c>
      <c r="BJ76" s="10">
        <v>4</v>
      </c>
      <c r="BK76" s="10">
        <v>15</v>
      </c>
      <c r="BL76" s="10">
        <v>14</v>
      </c>
      <c r="BM76" s="10">
        <v>13</v>
      </c>
      <c r="BN76" s="10">
        <v>12</v>
      </c>
      <c r="BO76" s="10">
        <v>6</v>
      </c>
      <c r="BP76" s="10">
        <v>20</v>
      </c>
      <c r="BQ76" s="10">
        <v>21</v>
      </c>
      <c r="BR76" s="10">
        <v>26</v>
      </c>
      <c r="BS76" s="10">
        <v>19</v>
      </c>
      <c r="BT76" s="10">
        <v>7</v>
      </c>
      <c r="BU76" s="10">
        <v>22</v>
      </c>
      <c r="BV76" s="10">
        <v>22</v>
      </c>
      <c r="BW76" s="10">
        <v>20</v>
      </c>
      <c r="BX76" s="10">
        <v>13</v>
      </c>
      <c r="BY76" s="10">
        <v>3</v>
      </c>
      <c r="BZ76" s="10">
        <v>5</v>
      </c>
      <c r="CA76" s="10">
        <v>6</v>
      </c>
      <c r="CB76" s="10">
        <v>5</v>
      </c>
      <c r="CC76" s="10">
        <v>12</v>
      </c>
      <c r="CD76" s="10">
        <v>12</v>
      </c>
      <c r="CE76" s="10">
        <v>15</v>
      </c>
      <c r="CF76" s="10">
        <v>10</v>
      </c>
      <c r="CG76" s="10">
        <v>21</v>
      </c>
      <c r="CH76" s="10">
        <v>11</v>
      </c>
      <c r="CI76" s="10">
        <v>31</v>
      </c>
      <c r="CJ76" s="10">
        <v>19</v>
      </c>
      <c r="CK76" s="10">
        <v>20</v>
      </c>
      <c r="CL76" s="10">
        <v>16</v>
      </c>
      <c r="CM76" s="10">
        <v>19</v>
      </c>
      <c r="CN76" s="10">
        <v>34</v>
      </c>
      <c r="CO76" s="10">
        <v>30</v>
      </c>
      <c r="CP76" s="10">
        <v>46</v>
      </c>
      <c r="CQ76" s="10">
        <v>38</v>
      </c>
      <c r="CR76" s="10">
        <v>24</v>
      </c>
      <c r="CS76" s="10">
        <v>13</v>
      </c>
      <c r="CT76" s="10">
        <v>19</v>
      </c>
      <c r="CU76" s="10">
        <v>15</v>
      </c>
      <c r="CV76" s="10">
        <v>20</v>
      </c>
      <c r="CW76" s="10">
        <v>12</v>
      </c>
      <c r="CX76" s="10">
        <v>37</v>
      </c>
      <c r="CY76" s="10">
        <v>20</v>
      </c>
      <c r="CZ76" s="10">
        <v>8</v>
      </c>
      <c r="DA76" s="10">
        <v>10</v>
      </c>
      <c r="DB76" s="10">
        <v>23</v>
      </c>
      <c r="DC76" s="10">
        <v>11</v>
      </c>
      <c r="DD76" s="10">
        <v>8</v>
      </c>
      <c r="DE76" s="10">
        <v>10</v>
      </c>
      <c r="DF76" s="10"/>
      <c r="DG76" s="10"/>
      <c r="DH76" s="10"/>
      <c r="DI76" s="10"/>
      <c r="DJ76" s="10"/>
      <c r="DK76" s="10"/>
      <c r="DL76" s="10"/>
    </row>
    <row r="77" spans="1:116" x14ac:dyDescent="0.2">
      <c r="DF77" s="6"/>
    </row>
  </sheetData>
  <mergeCells count="55">
    <mergeCell ref="DF16:DL16"/>
    <mergeCell ref="DF28:DL28"/>
    <mergeCell ref="DF45:DL45"/>
    <mergeCell ref="DF59:DL59"/>
    <mergeCell ref="DF73:DL73"/>
    <mergeCell ref="A73:A74"/>
    <mergeCell ref="B73:M73"/>
    <mergeCell ref="N73:Y73"/>
    <mergeCell ref="Z73:AK73"/>
    <mergeCell ref="AL73:AW73"/>
    <mergeCell ref="BV45:CG45"/>
    <mergeCell ref="AX73:BI73"/>
    <mergeCell ref="BJ73:BU73"/>
    <mergeCell ref="BV73:CG73"/>
    <mergeCell ref="CH73:CS73"/>
    <mergeCell ref="AX59:BI59"/>
    <mergeCell ref="BJ59:BU59"/>
    <mergeCell ref="BV59:CG59"/>
    <mergeCell ref="Z28:AK28"/>
    <mergeCell ref="AL28:AW28"/>
    <mergeCell ref="CH45:CS45"/>
    <mergeCell ref="CH59:CS59"/>
    <mergeCell ref="A59:A60"/>
    <mergeCell ref="B59:M59"/>
    <mergeCell ref="N59:Y59"/>
    <mergeCell ref="Z59:AK59"/>
    <mergeCell ref="AL59:AW59"/>
    <mergeCell ref="A45:A46"/>
    <mergeCell ref="B45:M45"/>
    <mergeCell ref="N45:Y45"/>
    <mergeCell ref="Z45:AK45"/>
    <mergeCell ref="AL45:AW45"/>
    <mergeCell ref="AX45:BI45"/>
    <mergeCell ref="BJ45:BU45"/>
    <mergeCell ref="CH28:CS28"/>
    <mergeCell ref="BV16:CG16"/>
    <mergeCell ref="A16:A17"/>
    <mergeCell ref="B16:M16"/>
    <mergeCell ref="N16:Y16"/>
    <mergeCell ref="Z16:AK16"/>
    <mergeCell ref="AL16:AW16"/>
    <mergeCell ref="AX16:BI16"/>
    <mergeCell ref="BJ16:BU16"/>
    <mergeCell ref="CH16:CS16"/>
    <mergeCell ref="AX28:BI28"/>
    <mergeCell ref="BJ28:BU28"/>
    <mergeCell ref="BV28:CG28"/>
    <mergeCell ref="A28:A29"/>
    <mergeCell ref="B28:M28"/>
    <mergeCell ref="N28:Y28"/>
    <mergeCell ref="CT73:DE73"/>
    <mergeCell ref="CT59:DE59"/>
    <mergeCell ref="CT45:DE45"/>
    <mergeCell ref="CT28:DE28"/>
    <mergeCell ref="CT16:DE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W76"/>
  <sheetViews>
    <sheetView topLeftCell="A64" zoomScaleNormal="100" workbookViewId="0">
      <pane xSplit="1" topLeftCell="AL1" activePane="topRight" state="frozen"/>
      <selection pane="topRight" activeCell="AO76" sqref="AO76"/>
    </sheetView>
  </sheetViews>
  <sheetFormatPr baseColWidth="10" defaultColWidth="9.140625" defaultRowHeight="14.25" x14ac:dyDescent="0.2"/>
  <cols>
    <col min="1" max="1" width="37.42578125" style="1" customWidth="1"/>
    <col min="2" max="9" width="0" style="1" hidden="1" customWidth="1"/>
    <col min="10" max="40" width="9.140625" style="1"/>
    <col min="41" max="41" width="9.140625" style="1" customWidth="1"/>
    <col min="42" max="16384" width="9.140625" style="1"/>
  </cols>
  <sheetData>
    <row r="6" spans="1:49" ht="18" customHeight="1" x14ac:dyDescent="0.2"/>
    <row r="7" spans="1:49" ht="18" x14ac:dyDescent="0.25">
      <c r="A7" s="3" t="s">
        <v>0</v>
      </c>
    </row>
    <row r="8" spans="1:49" ht="15" x14ac:dyDescent="0.2">
      <c r="A8" s="29" t="s">
        <v>71</v>
      </c>
    </row>
    <row r="9" spans="1:49" x14ac:dyDescent="0.2">
      <c r="A9" s="2" t="s">
        <v>72</v>
      </c>
    </row>
    <row r="10" spans="1:49" x14ac:dyDescent="0.2">
      <c r="A10" s="2"/>
    </row>
    <row r="11" spans="1:49" x14ac:dyDescent="0.2">
      <c r="A11" s="1" t="s">
        <v>124</v>
      </c>
    </row>
    <row r="12" spans="1:49" s="5" customFormat="1" x14ac:dyDescent="0.2"/>
    <row r="13" spans="1:49" s="5" customFormat="1" x14ac:dyDescent="0.2"/>
    <row r="14" spans="1:49" x14ac:dyDescent="0.2">
      <c r="A14" s="1" t="s">
        <v>74</v>
      </c>
    </row>
    <row r="15" spans="1:49" ht="15" thickBot="1" x14ac:dyDescent="0.25">
      <c r="A15" s="1" t="s">
        <v>70</v>
      </c>
    </row>
    <row r="16" spans="1:49" s="7" customFormat="1" ht="14.25" customHeight="1" thickBot="1" x14ac:dyDescent="0.25">
      <c r="A16" s="107" t="s">
        <v>69</v>
      </c>
      <c r="B16" s="109">
        <v>2012</v>
      </c>
      <c r="C16" s="109"/>
      <c r="D16" s="109"/>
      <c r="E16" s="109"/>
      <c r="F16" s="109">
        <v>2013</v>
      </c>
      <c r="G16" s="109"/>
      <c r="H16" s="109"/>
      <c r="I16" s="109"/>
      <c r="J16" s="109">
        <v>2014</v>
      </c>
      <c r="K16" s="109"/>
      <c r="L16" s="109"/>
      <c r="M16" s="109"/>
      <c r="N16" s="109">
        <v>2015</v>
      </c>
      <c r="O16" s="109"/>
      <c r="P16" s="109"/>
      <c r="Q16" s="109"/>
      <c r="R16" s="109">
        <v>2016</v>
      </c>
      <c r="S16" s="109"/>
      <c r="T16" s="109"/>
      <c r="U16" s="109"/>
      <c r="V16" s="109">
        <v>2017</v>
      </c>
      <c r="W16" s="109"/>
      <c r="X16" s="109"/>
      <c r="Y16" s="109"/>
      <c r="Z16" s="109">
        <v>2018</v>
      </c>
      <c r="AA16" s="109"/>
      <c r="AB16" s="109"/>
      <c r="AC16" s="109"/>
      <c r="AD16" s="109">
        <v>2019</v>
      </c>
      <c r="AE16" s="109"/>
      <c r="AF16" s="109"/>
      <c r="AG16" s="109"/>
      <c r="AH16" s="109">
        <v>2020</v>
      </c>
      <c r="AI16" s="109"/>
      <c r="AJ16" s="109"/>
      <c r="AK16" s="109"/>
      <c r="AL16" s="109">
        <v>2021</v>
      </c>
      <c r="AM16" s="109"/>
      <c r="AN16" s="109"/>
      <c r="AO16" s="109"/>
      <c r="AP16" s="110">
        <v>2022</v>
      </c>
      <c r="AQ16" s="111"/>
      <c r="AR16" s="111"/>
      <c r="AS16" s="112"/>
      <c r="AT16" s="131">
        <v>2023</v>
      </c>
      <c r="AU16" s="132"/>
      <c r="AV16" s="132"/>
      <c r="AW16" s="133"/>
    </row>
    <row r="17" spans="1:49" s="7" customFormat="1" ht="15" thickBot="1" x14ac:dyDescent="0.25">
      <c r="A17" s="108"/>
      <c r="B17" s="18" t="s">
        <v>13</v>
      </c>
      <c r="C17" s="18" t="s">
        <v>14</v>
      </c>
      <c r="D17" s="18" t="s">
        <v>15</v>
      </c>
      <c r="E17" s="18" t="s">
        <v>16</v>
      </c>
      <c r="F17" s="18" t="s">
        <v>13</v>
      </c>
      <c r="G17" s="18" t="s">
        <v>14</v>
      </c>
      <c r="H17" s="18" t="s">
        <v>15</v>
      </c>
      <c r="I17" s="18" t="s">
        <v>16</v>
      </c>
      <c r="J17" s="18" t="s">
        <v>13</v>
      </c>
      <c r="K17" s="18" t="s">
        <v>14</v>
      </c>
      <c r="L17" s="18" t="s">
        <v>15</v>
      </c>
      <c r="M17" s="18" t="s">
        <v>16</v>
      </c>
      <c r="N17" s="18" t="s">
        <v>13</v>
      </c>
      <c r="O17" s="18" t="s">
        <v>14</v>
      </c>
      <c r="P17" s="18" t="s">
        <v>15</v>
      </c>
      <c r="Q17" s="18" t="s">
        <v>16</v>
      </c>
      <c r="R17" s="18" t="s">
        <v>13</v>
      </c>
      <c r="S17" s="18" t="s">
        <v>14</v>
      </c>
      <c r="T17" s="18" t="s">
        <v>15</v>
      </c>
      <c r="U17" s="18" t="s">
        <v>16</v>
      </c>
      <c r="V17" s="18" t="s">
        <v>13</v>
      </c>
      <c r="W17" s="18" t="s">
        <v>14</v>
      </c>
      <c r="X17" s="18" t="s">
        <v>15</v>
      </c>
      <c r="Y17" s="18" t="s">
        <v>16</v>
      </c>
      <c r="Z17" s="18" t="s">
        <v>13</v>
      </c>
      <c r="AA17" s="18" t="s">
        <v>14</v>
      </c>
      <c r="AB17" s="18" t="s">
        <v>15</v>
      </c>
      <c r="AC17" s="18" t="s">
        <v>16</v>
      </c>
      <c r="AD17" s="18" t="s">
        <v>13</v>
      </c>
      <c r="AE17" s="18" t="s">
        <v>14</v>
      </c>
      <c r="AF17" s="18" t="s">
        <v>15</v>
      </c>
      <c r="AG17" s="18" t="s">
        <v>16</v>
      </c>
      <c r="AH17" s="18" t="s">
        <v>13</v>
      </c>
      <c r="AI17" s="18" t="s">
        <v>14</v>
      </c>
      <c r="AJ17" s="18" t="s">
        <v>15</v>
      </c>
      <c r="AK17" s="18" t="s">
        <v>16</v>
      </c>
      <c r="AL17" s="18" t="s">
        <v>13</v>
      </c>
      <c r="AM17" s="18" t="s">
        <v>14</v>
      </c>
      <c r="AN17" s="18" t="s">
        <v>15</v>
      </c>
      <c r="AO17" s="18" t="s">
        <v>16</v>
      </c>
      <c r="AP17" s="18" t="s">
        <v>13</v>
      </c>
      <c r="AQ17" s="18" t="s">
        <v>14</v>
      </c>
      <c r="AR17" s="18" t="s">
        <v>15</v>
      </c>
      <c r="AS17" s="18" t="s">
        <v>16</v>
      </c>
      <c r="AT17" s="96" t="s">
        <v>13</v>
      </c>
    </row>
    <row r="18" spans="1:49" s="6" customFormat="1" ht="21.75" customHeight="1" x14ac:dyDescent="0.2">
      <c r="A18" s="23" t="s">
        <v>34</v>
      </c>
      <c r="B18" s="8"/>
      <c r="C18" s="8"/>
      <c r="D18" s="8"/>
      <c r="E18" s="8"/>
      <c r="F18" s="8"/>
      <c r="G18" s="8"/>
      <c r="H18" s="8"/>
      <c r="I18" s="8"/>
      <c r="J18" s="8">
        <v>11</v>
      </c>
      <c r="K18" s="8">
        <v>6</v>
      </c>
      <c r="L18" s="8">
        <v>17</v>
      </c>
      <c r="M18" s="8">
        <v>6</v>
      </c>
      <c r="N18" s="8">
        <v>5</v>
      </c>
      <c r="O18" s="8">
        <v>9</v>
      </c>
      <c r="P18" s="8">
        <v>4</v>
      </c>
      <c r="Q18" s="8">
        <v>6</v>
      </c>
      <c r="R18" s="8">
        <v>12</v>
      </c>
      <c r="S18" s="8">
        <v>7</v>
      </c>
      <c r="T18" s="8">
        <v>6</v>
      </c>
      <c r="U18" s="8">
        <v>12</v>
      </c>
      <c r="V18" s="8">
        <v>12</v>
      </c>
      <c r="W18" s="8">
        <v>12</v>
      </c>
      <c r="X18" s="8">
        <v>5</v>
      </c>
      <c r="Y18" s="8">
        <v>34</v>
      </c>
      <c r="Z18" s="8">
        <v>20</v>
      </c>
      <c r="AA18" s="8">
        <v>30</v>
      </c>
      <c r="AB18" s="8">
        <v>36</v>
      </c>
      <c r="AC18" s="8">
        <v>31</v>
      </c>
      <c r="AD18" s="8">
        <v>27</v>
      </c>
      <c r="AE18" s="8">
        <v>23</v>
      </c>
      <c r="AF18" s="8">
        <v>60</v>
      </c>
      <c r="AG18" s="8">
        <v>40</v>
      </c>
      <c r="AH18" s="8">
        <v>42</v>
      </c>
      <c r="AI18" s="8">
        <v>16</v>
      </c>
      <c r="AJ18" s="8">
        <v>33</v>
      </c>
      <c r="AK18" s="8">
        <v>60</v>
      </c>
      <c r="AL18" s="8">
        <v>38</v>
      </c>
      <c r="AM18" s="8">
        <v>43</v>
      </c>
      <c r="AN18" s="8">
        <v>119</v>
      </c>
      <c r="AO18" s="8">
        <v>114</v>
      </c>
      <c r="AP18" s="8">
        <v>77</v>
      </c>
      <c r="AQ18" s="8">
        <v>68</v>
      </c>
      <c r="AR18" s="8">
        <v>108</v>
      </c>
      <c r="AS18" s="8">
        <f>+SUM('OAI MENSUAL'!DC18:DE18)</f>
        <v>32</v>
      </c>
      <c r="AT18" s="8">
        <v>34</v>
      </c>
      <c r="AU18" s="129"/>
    </row>
    <row r="19" spans="1:49" ht="21.75" customHeight="1" x14ac:dyDescent="0.2">
      <c r="A19" s="24" t="s">
        <v>35</v>
      </c>
      <c r="B19" s="9"/>
      <c r="C19" s="9"/>
      <c r="D19" s="9"/>
      <c r="E19" s="9"/>
      <c r="F19" s="9"/>
      <c r="G19" s="9"/>
      <c r="H19" s="9"/>
      <c r="I19" s="9"/>
      <c r="J19" s="9">
        <v>72</v>
      </c>
      <c r="K19" s="9">
        <v>83</v>
      </c>
      <c r="L19" s="9">
        <v>75</v>
      </c>
      <c r="M19" s="9">
        <v>27</v>
      </c>
      <c r="N19" s="9">
        <v>45</v>
      </c>
      <c r="O19" s="9">
        <v>39</v>
      </c>
      <c r="P19" s="9">
        <v>44</v>
      </c>
      <c r="Q19" s="9">
        <v>30</v>
      </c>
      <c r="R19" s="9">
        <v>31</v>
      </c>
      <c r="S19" s="9">
        <v>37</v>
      </c>
      <c r="T19" s="9">
        <v>18</v>
      </c>
      <c r="U19" s="9">
        <v>42</v>
      </c>
      <c r="V19" s="9">
        <v>49</v>
      </c>
      <c r="W19" s="9">
        <v>15</v>
      </c>
      <c r="X19" s="9">
        <v>23</v>
      </c>
      <c r="Y19" s="9">
        <v>3</v>
      </c>
      <c r="Z19" s="9">
        <v>3</v>
      </c>
      <c r="AA19" s="9">
        <v>14</v>
      </c>
      <c r="AB19" s="9"/>
      <c r="AC19" s="9"/>
      <c r="AD19" s="9">
        <v>29</v>
      </c>
      <c r="AE19" s="9">
        <v>12</v>
      </c>
      <c r="AF19" s="9">
        <v>31</v>
      </c>
      <c r="AG19" s="9">
        <v>22</v>
      </c>
      <c r="AH19" s="9">
        <v>35</v>
      </c>
      <c r="AI19" s="9">
        <v>0</v>
      </c>
      <c r="AJ19" s="9">
        <v>15</v>
      </c>
      <c r="AK19" s="9">
        <v>22</v>
      </c>
      <c r="AL19" s="9">
        <v>63</v>
      </c>
      <c r="AM19" s="9">
        <v>46</v>
      </c>
      <c r="AN19" s="9">
        <v>47</v>
      </c>
      <c r="AO19" s="9">
        <v>57</v>
      </c>
      <c r="AP19" s="9">
        <v>58</v>
      </c>
      <c r="AQ19" s="9">
        <v>41</v>
      </c>
      <c r="AR19" s="9">
        <v>71</v>
      </c>
      <c r="AS19" s="8">
        <f>+SUM('OAI MENSUAL'!DC19:DE19)</f>
        <v>16</v>
      </c>
      <c r="AT19" s="8">
        <v>31</v>
      </c>
      <c r="AU19" s="11"/>
    </row>
    <row r="20" spans="1:49" ht="21.75" customHeight="1" x14ac:dyDescent="0.2">
      <c r="A20" s="24" t="s">
        <v>36</v>
      </c>
      <c r="B20" s="9"/>
      <c r="C20" s="9"/>
      <c r="D20" s="9"/>
      <c r="E20" s="9"/>
      <c r="F20" s="9"/>
      <c r="G20" s="9"/>
      <c r="H20" s="9"/>
      <c r="I20" s="9"/>
      <c r="J20" s="9">
        <v>28</v>
      </c>
      <c r="K20" s="9">
        <v>24</v>
      </c>
      <c r="L20" s="9">
        <v>14</v>
      </c>
      <c r="M20" s="9">
        <v>29</v>
      </c>
      <c r="N20" s="9">
        <v>23</v>
      </c>
      <c r="O20" s="9">
        <v>20</v>
      </c>
      <c r="P20" s="9">
        <v>27</v>
      </c>
      <c r="Q20" s="9">
        <v>13</v>
      </c>
      <c r="R20" s="9">
        <v>18</v>
      </c>
      <c r="S20" s="9">
        <v>37</v>
      </c>
      <c r="T20" s="9">
        <v>23</v>
      </c>
      <c r="U20" s="9">
        <v>28</v>
      </c>
      <c r="V20" s="9">
        <v>42</v>
      </c>
      <c r="W20" s="9">
        <v>69</v>
      </c>
      <c r="X20" s="9">
        <v>31</v>
      </c>
      <c r="Y20" s="9">
        <v>32</v>
      </c>
      <c r="Z20" s="9">
        <v>28</v>
      </c>
      <c r="AA20" s="9">
        <v>24</v>
      </c>
      <c r="AB20" s="9">
        <v>26</v>
      </c>
      <c r="AC20" s="9">
        <v>15</v>
      </c>
      <c r="AD20" s="9">
        <v>2</v>
      </c>
      <c r="AE20" s="9">
        <v>9</v>
      </c>
      <c r="AF20" s="9"/>
      <c r="AG20" s="9">
        <v>3</v>
      </c>
      <c r="AH20" s="9">
        <v>2</v>
      </c>
      <c r="AI20" s="9">
        <v>12</v>
      </c>
      <c r="AJ20" s="9">
        <v>11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8">
        <f>+SUM('OAI MENSUAL'!DC20:DE20)</f>
        <v>3</v>
      </c>
      <c r="AT20" s="8">
        <v>0</v>
      </c>
      <c r="AU20" s="11"/>
    </row>
    <row r="21" spans="1:49" ht="21.75" customHeight="1" x14ac:dyDescent="0.2">
      <c r="A21" s="24" t="s">
        <v>37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>
        <v>7</v>
      </c>
      <c r="AE21" s="9">
        <v>8</v>
      </c>
      <c r="AF21" s="9">
        <v>2</v>
      </c>
      <c r="AG21" s="9">
        <v>4</v>
      </c>
      <c r="AH21" s="9">
        <v>4</v>
      </c>
      <c r="AI21" s="9">
        <v>1</v>
      </c>
      <c r="AJ21" s="9">
        <v>3</v>
      </c>
      <c r="AK21" s="9">
        <v>1</v>
      </c>
      <c r="AL21" s="9">
        <v>1</v>
      </c>
      <c r="AM21" s="9">
        <v>5</v>
      </c>
      <c r="AN21" s="9">
        <v>23</v>
      </c>
      <c r="AO21" s="9">
        <v>1</v>
      </c>
      <c r="AP21" s="9">
        <v>1</v>
      </c>
      <c r="AQ21" s="9">
        <v>4</v>
      </c>
      <c r="AR21" s="9">
        <v>9</v>
      </c>
      <c r="AS21" s="8">
        <f>+SUM('OAI MENSUAL'!DC21:DE21)</f>
        <v>0</v>
      </c>
      <c r="AT21" s="8">
        <v>1</v>
      </c>
      <c r="AU21" s="11"/>
    </row>
    <row r="22" spans="1:49" ht="21.75" customHeight="1" x14ac:dyDescent="0.2">
      <c r="A22" s="25" t="s">
        <v>38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>
        <v>3</v>
      </c>
      <c r="O22" s="22">
        <v>4</v>
      </c>
      <c r="P22" s="22">
        <v>9</v>
      </c>
      <c r="Q22" s="22">
        <v>0</v>
      </c>
      <c r="R22" s="22">
        <v>4</v>
      </c>
      <c r="S22" s="22">
        <v>9</v>
      </c>
      <c r="T22" s="22">
        <v>7</v>
      </c>
      <c r="U22" s="22">
        <v>3</v>
      </c>
      <c r="V22" s="22">
        <v>11</v>
      </c>
      <c r="W22" s="22">
        <v>11</v>
      </c>
      <c r="X22" s="22">
        <v>6</v>
      </c>
      <c r="Y22" s="22">
        <v>0</v>
      </c>
      <c r="Z22" s="22">
        <v>1</v>
      </c>
      <c r="AA22" s="22">
        <v>0</v>
      </c>
      <c r="AB22" s="22"/>
      <c r="AC22" s="22"/>
      <c r="AD22" s="22">
        <v>0</v>
      </c>
      <c r="AE22" s="22" t="s">
        <v>79</v>
      </c>
      <c r="AF22" s="22"/>
      <c r="AG22" s="22"/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f>+SUM('OAI MENSUAL'!DC22:DE22)</f>
        <v>0</v>
      </c>
      <c r="AT22" s="22">
        <f>+SUM('OAI MENSUAL'!DD22:DF22)</f>
        <v>0</v>
      </c>
      <c r="AU22" s="11"/>
    </row>
    <row r="23" spans="1:49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S23" s="134"/>
      <c r="AT23" s="125"/>
      <c r="AU23" s="11"/>
    </row>
    <row r="24" spans="1:49" x14ac:dyDescent="0.2">
      <c r="AT24" s="6"/>
    </row>
    <row r="26" spans="1:49" x14ac:dyDescent="0.2">
      <c r="A26" s="1" t="s">
        <v>75</v>
      </c>
      <c r="AS26" s="5"/>
    </row>
    <row r="27" spans="1:49" ht="15" thickBot="1" x14ac:dyDescent="0.25">
      <c r="A27" s="1" t="s">
        <v>68</v>
      </c>
      <c r="AS27" s="134"/>
      <c r="AT27" s="11"/>
    </row>
    <row r="28" spans="1:49" s="7" customFormat="1" ht="14.25" customHeight="1" thickBot="1" x14ac:dyDescent="0.25">
      <c r="A28" s="107" t="s">
        <v>67</v>
      </c>
      <c r="B28" s="109">
        <v>2012</v>
      </c>
      <c r="C28" s="109"/>
      <c r="D28" s="109"/>
      <c r="E28" s="109"/>
      <c r="F28" s="109">
        <v>2013</v>
      </c>
      <c r="G28" s="109"/>
      <c r="H28" s="109"/>
      <c r="I28" s="109"/>
      <c r="J28" s="109">
        <v>2014</v>
      </c>
      <c r="K28" s="109"/>
      <c r="L28" s="109"/>
      <c r="M28" s="109"/>
      <c r="N28" s="109">
        <v>2015</v>
      </c>
      <c r="O28" s="109"/>
      <c r="P28" s="109"/>
      <c r="Q28" s="109"/>
      <c r="R28" s="109">
        <v>2016</v>
      </c>
      <c r="S28" s="109"/>
      <c r="T28" s="109"/>
      <c r="U28" s="109"/>
      <c r="V28" s="109">
        <v>2017</v>
      </c>
      <c r="W28" s="109"/>
      <c r="X28" s="109"/>
      <c r="Y28" s="109"/>
      <c r="Z28" s="109">
        <v>2018</v>
      </c>
      <c r="AA28" s="109"/>
      <c r="AB28" s="109"/>
      <c r="AC28" s="109"/>
      <c r="AD28" s="109">
        <v>2019</v>
      </c>
      <c r="AE28" s="109"/>
      <c r="AF28" s="109"/>
      <c r="AG28" s="109"/>
      <c r="AH28" s="109">
        <v>2020</v>
      </c>
      <c r="AI28" s="109"/>
      <c r="AJ28" s="109"/>
      <c r="AK28" s="109"/>
      <c r="AL28" s="109">
        <v>2021</v>
      </c>
      <c r="AM28" s="109"/>
      <c r="AN28" s="109"/>
      <c r="AO28" s="109"/>
      <c r="AP28" s="110">
        <v>2022</v>
      </c>
      <c r="AQ28" s="111"/>
      <c r="AR28" s="111"/>
      <c r="AS28" s="112"/>
      <c r="AT28" s="131">
        <v>2023</v>
      </c>
      <c r="AU28" s="132"/>
      <c r="AV28" s="132"/>
      <c r="AW28" s="133"/>
    </row>
    <row r="29" spans="1:49" s="7" customFormat="1" ht="15" thickBot="1" x14ac:dyDescent="0.25">
      <c r="A29" s="108"/>
      <c r="B29" s="18" t="s">
        <v>13</v>
      </c>
      <c r="C29" s="18" t="s">
        <v>14</v>
      </c>
      <c r="D29" s="18" t="s">
        <v>15</v>
      </c>
      <c r="E29" s="18" t="s">
        <v>16</v>
      </c>
      <c r="F29" s="18" t="s">
        <v>13</v>
      </c>
      <c r="G29" s="18" t="s">
        <v>14</v>
      </c>
      <c r="H29" s="18" t="s">
        <v>15</v>
      </c>
      <c r="I29" s="18" t="s">
        <v>16</v>
      </c>
      <c r="J29" s="18" t="s">
        <v>13</v>
      </c>
      <c r="K29" s="18" t="s">
        <v>14</v>
      </c>
      <c r="L29" s="18" t="s">
        <v>15</v>
      </c>
      <c r="M29" s="18" t="s">
        <v>16</v>
      </c>
      <c r="N29" s="18" t="s">
        <v>13</v>
      </c>
      <c r="O29" s="18" t="s">
        <v>14</v>
      </c>
      <c r="P29" s="18" t="s">
        <v>15</v>
      </c>
      <c r="Q29" s="18" t="s">
        <v>16</v>
      </c>
      <c r="R29" s="18" t="s">
        <v>13</v>
      </c>
      <c r="S29" s="18" t="s">
        <v>14</v>
      </c>
      <c r="T29" s="18" t="s">
        <v>15</v>
      </c>
      <c r="U29" s="18" t="s">
        <v>16</v>
      </c>
      <c r="V29" s="18" t="s">
        <v>13</v>
      </c>
      <c r="W29" s="18" t="s">
        <v>14</v>
      </c>
      <c r="X29" s="18" t="s">
        <v>15</v>
      </c>
      <c r="Y29" s="18" t="s">
        <v>16</v>
      </c>
      <c r="Z29" s="18" t="s">
        <v>13</v>
      </c>
      <c r="AA29" s="18" t="s">
        <v>14</v>
      </c>
      <c r="AB29" s="18" t="s">
        <v>15</v>
      </c>
      <c r="AC29" s="18" t="s">
        <v>16</v>
      </c>
      <c r="AD29" s="18" t="s">
        <v>13</v>
      </c>
      <c r="AE29" s="18" t="s">
        <v>14</v>
      </c>
      <c r="AF29" s="18" t="s">
        <v>15</v>
      </c>
      <c r="AG29" s="18" t="s">
        <v>16</v>
      </c>
      <c r="AH29" s="18" t="s">
        <v>13</v>
      </c>
      <c r="AI29" s="18" t="s">
        <v>14</v>
      </c>
      <c r="AJ29" s="18" t="s">
        <v>15</v>
      </c>
      <c r="AK29" s="18" t="s">
        <v>16</v>
      </c>
      <c r="AL29" s="18" t="s">
        <v>13</v>
      </c>
      <c r="AM29" s="18" t="s">
        <v>14</v>
      </c>
      <c r="AN29" s="18" t="s">
        <v>15</v>
      </c>
      <c r="AO29" s="18" t="s">
        <v>16</v>
      </c>
      <c r="AP29" s="18" t="s">
        <v>13</v>
      </c>
      <c r="AQ29" s="18" t="s">
        <v>14</v>
      </c>
      <c r="AR29" s="18" t="s">
        <v>15</v>
      </c>
      <c r="AS29" s="18" t="s">
        <v>16</v>
      </c>
      <c r="AT29" s="96" t="s">
        <v>13</v>
      </c>
    </row>
    <row r="30" spans="1:49" s="6" customFormat="1" ht="21.75" customHeight="1" x14ac:dyDescent="0.2">
      <c r="A30" s="23" t="s">
        <v>39</v>
      </c>
      <c r="B30" s="8"/>
      <c r="C30" s="8"/>
      <c r="D30" s="8"/>
      <c r="E30" s="8"/>
      <c r="F30" s="8"/>
      <c r="G30" s="8"/>
      <c r="H30" s="8"/>
      <c r="I30" s="8"/>
      <c r="J30" s="8">
        <v>72</v>
      </c>
      <c r="K30" s="8">
        <v>72</v>
      </c>
      <c r="L30" s="8">
        <v>68</v>
      </c>
      <c r="M30" s="8">
        <v>45</v>
      </c>
      <c r="N30" s="8">
        <v>46</v>
      </c>
      <c r="O30" s="8">
        <v>42</v>
      </c>
      <c r="P30" s="8">
        <v>56</v>
      </c>
      <c r="Q30" s="8">
        <v>32</v>
      </c>
      <c r="R30" s="8">
        <v>37</v>
      </c>
      <c r="S30" s="8">
        <v>59</v>
      </c>
      <c r="T30" s="8">
        <v>27</v>
      </c>
      <c r="U30" s="8">
        <v>45</v>
      </c>
      <c r="V30" s="8">
        <v>75</v>
      </c>
      <c r="W30" s="8">
        <v>67</v>
      </c>
      <c r="X30" s="8">
        <v>44</v>
      </c>
      <c r="Y30" s="8">
        <v>34</v>
      </c>
      <c r="Z30" s="8">
        <v>28</v>
      </c>
      <c r="AA30" s="8">
        <v>50</v>
      </c>
      <c r="AB30" s="8">
        <v>27</v>
      </c>
      <c r="AC30" s="8">
        <v>24</v>
      </c>
      <c r="AD30" s="8">
        <v>40</v>
      </c>
      <c r="AE30" s="8">
        <v>21</v>
      </c>
      <c r="AF30" s="8">
        <v>60</v>
      </c>
      <c r="AG30" s="8">
        <v>34</v>
      </c>
      <c r="AH30" s="8">
        <v>37</v>
      </c>
      <c r="AI30" s="8">
        <v>3</v>
      </c>
      <c r="AJ30" s="8">
        <v>27</v>
      </c>
      <c r="AK30" s="8">
        <v>30</v>
      </c>
      <c r="AL30" s="8">
        <v>68</v>
      </c>
      <c r="AM30" s="8">
        <v>48</v>
      </c>
      <c r="AN30" s="8">
        <v>46</v>
      </c>
      <c r="AO30" s="8">
        <v>74</v>
      </c>
      <c r="AP30" s="8">
        <v>75</v>
      </c>
      <c r="AQ30" s="8">
        <v>57</v>
      </c>
      <c r="AR30" s="8">
        <v>94</v>
      </c>
      <c r="AS30" s="8">
        <f>+SUM('OAI MENSUAL'!DC30:DE30)</f>
        <v>26</v>
      </c>
      <c r="AT30" s="8">
        <v>26</v>
      </c>
    </row>
    <row r="31" spans="1:49" s="6" customFormat="1" ht="21.75" customHeight="1" x14ac:dyDescent="0.2">
      <c r="A31" s="23" t="s">
        <v>40</v>
      </c>
      <c r="B31" s="8"/>
      <c r="C31" s="8"/>
      <c r="D31" s="8"/>
      <c r="E31" s="8"/>
      <c r="F31" s="8"/>
      <c r="G31" s="8"/>
      <c r="H31" s="8"/>
      <c r="I31" s="8"/>
      <c r="J31" s="8">
        <v>16</v>
      </c>
      <c r="K31" s="8">
        <v>11</v>
      </c>
      <c r="L31" s="8">
        <v>15</v>
      </c>
      <c r="M31" s="8">
        <v>5</v>
      </c>
      <c r="N31" s="8">
        <v>4</v>
      </c>
      <c r="O31" s="8">
        <v>4</v>
      </c>
      <c r="P31" s="8">
        <v>14</v>
      </c>
      <c r="Q31" s="8">
        <v>3</v>
      </c>
      <c r="R31" s="8">
        <v>1</v>
      </c>
      <c r="S31" s="8">
        <v>6</v>
      </c>
      <c r="T31" s="8">
        <v>4</v>
      </c>
      <c r="U31" s="8">
        <v>0</v>
      </c>
      <c r="V31" s="8">
        <v>1</v>
      </c>
      <c r="W31" s="8">
        <v>0</v>
      </c>
      <c r="X31" s="8">
        <v>0</v>
      </c>
      <c r="Y31" s="8">
        <v>1</v>
      </c>
      <c r="Z31" s="8">
        <v>1</v>
      </c>
      <c r="AA31" s="8">
        <v>2</v>
      </c>
      <c r="AB31" s="8">
        <v>0</v>
      </c>
      <c r="AC31" s="8">
        <v>0</v>
      </c>
      <c r="AD31" s="8">
        <v>1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3</v>
      </c>
      <c r="AK31" s="8">
        <v>0</v>
      </c>
      <c r="AL31" s="8">
        <v>1</v>
      </c>
      <c r="AM31" s="8">
        <v>0</v>
      </c>
      <c r="AN31" s="8">
        <v>1</v>
      </c>
      <c r="AO31" s="8">
        <v>0</v>
      </c>
      <c r="AP31" s="8">
        <v>0</v>
      </c>
      <c r="AQ31" s="8">
        <v>0</v>
      </c>
      <c r="AR31" s="8">
        <v>0</v>
      </c>
      <c r="AS31" s="8">
        <f>+SUM('OAI MENSUAL'!DC31:DE31)</f>
        <v>0</v>
      </c>
      <c r="AT31" s="8">
        <v>0</v>
      </c>
    </row>
    <row r="32" spans="1:49" s="6" customFormat="1" ht="21.75" customHeight="1" x14ac:dyDescent="0.2">
      <c r="A32" s="23" t="s">
        <v>41</v>
      </c>
      <c r="B32" s="8"/>
      <c r="C32" s="8"/>
      <c r="D32" s="8"/>
      <c r="E32" s="8"/>
      <c r="F32" s="8"/>
      <c r="G32" s="8"/>
      <c r="H32" s="8"/>
      <c r="I32" s="8"/>
      <c r="J32" s="8">
        <v>7</v>
      </c>
      <c r="K32" s="8">
        <v>16</v>
      </c>
      <c r="L32" s="8">
        <v>8</v>
      </c>
      <c r="M32" s="8">
        <v>3</v>
      </c>
      <c r="N32" s="8">
        <v>3</v>
      </c>
      <c r="O32" s="8">
        <v>6</v>
      </c>
      <c r="P32" s="8">
        <v>3</v>
      </c>
      <c r="Q32" s="8">
        <v>3</v>
      </c>
      <c r="R32" s="8">
        <v>3</v>
      </c>
      <c r="S32" s="8">
        <v>0</v>
      </c>
      <c r="T32" s="8">
        <v>0</v>
      </c>
      <c r="U32" s="8">
        <v>1</v>
      </c>
      <c r="V32" s="8">
        <v>2</v>
      </c>
      <c r="W32" s="8">
        <v>1</v>
      </c>
      <c r="X32" s="8">
        <v>1</v>
      </c>
      <c r="Y32" s="8">
        <v>3</v>
      </c>
      <c r="Z32" s="8">
        <v>1</v>
      </c>
      <c r="AA32" s="8">
        <v>2</v>
      </c>
      <c r="AB32" s="8">
        <v>4</v>
      </c>
      <c r="AC32" s="8">
        <v>6</v>
      </c>
      <c r="AD32" s="8">
        <v>3</v>
      </c>
      <c r="AE32" s="8">
        <v>3</v>
      </c>
      <c r="AF32" s="8">
        <v>5</v>
      </c>
      <c r="AG32" s="8">
        <v>2</v>
      </c>
      <c r="AH32" s="8">
        <v>4</v>
      </c>
      <c r="AI32" s="8">
        <v>0</v>
      </c>
      <c r="AJ32" s="8">
        <v>10</v>
      </c>
      <c r="AK32" s="8">
        <v>13</v>
      </c>
      <c r="AL32" s="8">
        <v>11</v>
      </c>
      <c r="AM32" s="8">
        <v>2</v>
      </c>
      <c r="AN32" s="8">
        <v>13</v>
      </c>
      <c r="AO32" s="8">
        <v>4</v>
      </c>
      <c r="AP32" s="8">
        <v>2</v>
      </c>
      <c r="AQ32" s="8">
        <v>10</v>
      </c>
      <c r="AR32" s="8">
        <v>17</v>
      </c>
      <c r="AS32" s="8">
        <f>+SUM('OAI MENSUAL'!DC32:DE32)</f>
        <v>10</v>
      </c>
      <c r="AT32" s="8">
        <v>6</v>
      </c>
    </row>
    <row r="33" spans="1:49" s="6" customFormat="1" ht="21.75" customHeight="1" x14ac:dyDescent="0.2">
      <c r="A33" s="23" t="s">
        <v>33</v>
      </c>
      <c r="B33" s="8"/>
      <c r="C33" s="8"/>
      <c r="D33" s="8"/>
      <c r="E33" s="8"/>
      <c r="F33" s="8"/>
      <c r="G33" s="8"/>
      <c r="H33" s="8"/>
      <c r="I33" s="8"/>
      <c r="J33" s="8">
        <v>5</v>
      </c>
      <c r="K33" s="8">
        <v>4</v>
      </c>
      <c r="L33" s="8">
        <v>0</v>
      </c>
      <c r="M33" s="8">
        <v>1</v>
      </c>
      <c r="N33" s="8">
        <v>7</v>
      </c>
      <c r="O33" s="8">
        <v>5</v>
      </c>
      <c r="P33" s="8">
        <v>5</v>
      </c>
      <c r="Q33" s="8">
        <v>4</v>
      </c>
      <c r="R33" s="8">
        <v>10</v>
      </c>
      <c r="S33" s="8">
        <v>4</v>
      </c>
      <c r="T33" s="8">
        <v>2</v>
      </c>
      <c r="U33" s="8">
        <v>8</v>
      </c>
      <c r="V33" s="8">
        <v>9</v>
      </c>
      <c r="W33" s="8">
        <v>12</v>
      </c>
      <c r="X33" s="8">
        <v>4</v>
      </c>
      <c r="Y33" s="8">
        <v>7</v>
      </c>
      <c r="Z33" s="8">
        <v>9</v>
      </c>
      <c r="AA33" s="8">
        <v>7</v>
      </c>
      <c r="AB33" s="8">
        <v>6</v>
      </c>
      <c r="AC33" s="8">
        <v>1</v>
      </c>
      <c r="AD33" s="8">
        <v>5</v>
      </c>
      <c r="AE33" s="8">
        <v>13</v>
      </c>
      <c r="AF33" s="8">
        <v>8</v>
      </c>
      <c r="AG33" s="8">
        <v>11</v>
      </c>
      <c r="AH33" s="8">
        <v>11</v>
      </c>
      <c r="AI33" s="8">
        <v>12</v>
      </c>
      <c r="AJ33" s="8">
        <v>14</v>
      </c>
      <c r="AK33" s="8">
        <v>12</v>
      </c>
      <c r="AL33" s="8">
        <v>2</v>
      </c>
      <c r="AM33" s="8">
        <v>14</v>
      </c>
      <c r="AN33" s="8">
        <v>17</v>
      </c>
      <c r="AO33" s="8">
        <v>38</v>
      </c>
      <c r="AP33" s="8">
        <v>30</v>
      </c>
      <c r="AQ33" s="8">
        <v>19</v>
      </c>
      <c r="AR33" s="8">
        <v>18</v>
      </c>
      <c r="AS33" s="8">
        <f>+SUM('OAI MENSUAL'!DC33:DE33)</f>
        <v>5</v>
      </c>
      <c r="AT33" s="8">
        <v>15</v>
      </c>
    </row>
    <row r="34" spans="1:49" s="6" customFormat="1" ht="21.75" customHeight="1" x14ac:dyDescent="0.2">
      <c r="A34" s="23" t="s">
        <v>42</v>
      </c>
      <c r="B34" s="8"/>
      <c r="C34" s="8"/>
      <c r="D34" s="8"/>
      <c r="E34" s="8"/>
      <c r="F34" s="8"/>
      <c r="G34" s="8"/>
      <c r="H34" s="8"/>
      <c r="I34" s="8"/>
      <c r="J34" s="8">
        <v>1</v>
      </c>
      <c r="K34" s="8">
        <v>3</v>
      </c>
      <c r="L34" s="8">
        <v>3</v>
      </c>
      <c r="M34" s="8">
        <v>1</v>
      </c>
      <c r="N34" s="8">
        <v>6</v>
      </c>
      <c r="O34" s="8">
        <v>0</v>
      </c>
      <c r="P34" s="8">
        <v>2</v>
      </c>
      <c r="Q34" s="8">
        <v>0</v>
      </c>
      <c r="R34" s="8">
        <v>1</v>
      </c>
      <c r="S34" s="8">
        <v>4</v>
      </c>
      <c r="T34" s="8">
        <v>0</v>
      </c>
      <c r="U34" s="8">
        <v>1</v>
      </c>
      <c r="V34" s="8">
        <v>2</v>
      </c>
      <c r="W34" s="8">
        <v>2</v>
      </c>
      <c r="X34" s="8">
        <v>0</v>
      </c>
      <c r="Y34" s="8">
        <v>2</v>
      </c>
      <c r="Z34" s="8">
        <v>1</v>
      </c>
      <c r="AA34" s="8">
        <v>0</v>
      </c>
      <c r="AB34" s="8">
        <v>0</v>
      </c>
      <c r="AC34" s="8">
        <v>0</v>
      </c>
      <c r="AD34" s="8">
        <v>1</v>
      </c>
      <c r="AE34" s="8">
        <v>0</v>
      </c>
      <c r="AF34" s="8">
        <v>1</v>
      </c>
      <c r="AG34" s="8">
        <v>2</v>
      </c>
      <c r="AH34" s="8">
        <v>0</v>
      </c>
      <c r="AI34" s="8">
        <v>0</v>
      </c>
      <c r="AJ34" s="8">
        <v>0</v>
      </c>
      <c r="AK34" s="8">
        <v>0</v>
      </c>
      <c r="AL34" s="8">
        <v>1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1</v>
      </c>
      <c r="AS34" s="8">
        <f>+SUM('OAI MENSUAL'!DC34:DE34)</f>
        <v>1</v>
      </c>
      <c r="AT34" s="8">
        <v>1</v>
      </c>
    </row>
    <row r="35" spans="1:49" s="6" customFormat="1" ht="21.75" customHeight="1" x14ac:dyDescent="0.2">
      <c r="A35" s="23" t="s">
        <v>43</v>
      </c>
      <c r="B35" s="8"/>
      <c r="C35" s="8"/>
      <c r="D35" s="8"/>
      <c r="E35" s="8"/>
      <c r="F35" s="8"/>
      <c r="G35" s="8"/>
      <c r="H35" s="8"/>
      <c r="I35" s="8"/>
      <c r="J35" s="8">
        <v>1</v>
      </c>
      <c r="K35" s="8">
        <v>3</v>
      </c>
      <c r="L35" s="8">
        <v>0</v>
      </c>
      <c r="M35" s="8">
        <v>0</v>
      </c>
      <c r="N35" s="8">
        <v>0</v>
      </c>
      <c r="O35" s="8">
        <v>1</v>
      </c>
      <c r="P35" s="8">
        <v>2</v>
      </c>
      <c r="Q35" s="8">
        <v>1</v>
      </c>
      <c r="R35" s="8">
        <v>0</v>
      </c>
      <c r="S35" s="8">
        <v>8</v>
      </c>
      <c r="T35" s="8">
        <v>7</v>
      </c>
      <c r="U35" s="8">
        <v>4</v>
      </c>
      <c r="V35" s="8">
        <v>7</v>
      </c>
      <c r="W35" s="8">
        <v>3</v>
      </c>
      <c r="X35" s="8">
        <v>2</v>
      </c>
      <c r="Y35" s="8">
        <v>7</v>
      </c>
      <c r="Z35" s="8">
        <v>2</v>
      </c>
      <c r="AA35" s="8">
        <v>3</v>
      </c>
      <c r="AB35" s="8">
        <v>10</v>
      </c>
      <c r="AC35" s="8">
        <v>4</v>
      </c>
      <c r="AD35" s="8">
        <v>1</v>
      </c>
      <c r="AE35" s="8">
        <v>3</v>
      </c>
      <c r="AF35" s="8">
        <v>3</v>
      </c>
      <c r="AG35" s="8">
        <v>6</v>
      </c>
      <c r="AH35" s="8">
        <v>9</v>
      </c>
      <c r="AI35" s="8">
        <v>7</v>
      </c>
      <c r="AJ35" s="8">
        <v>3</v>
      </c>
      <c r="AK35" s="8">
        <v>11</v>
      </c>
      <c r="AL35" s="8">
        <v>6</v>
      </c>
      <c r="AM35" s="8">
        <v>26</v>
      </c>
      <c r="AN35" s="8">
        <v>76</v>
      </c>
      <c r="AO35" s="8">
        <v>47</v>
      </c>
      <c r="AP35" s="8">
        <v>6</v>
      </c>
      <c r="AQ35" s="8">
        <v>8</v>
      </c>
      <c r="AR35" s="8">
        <v>10</v>
      </c>
      <c r="AS35" s="8">
        <f>+SUM('OAI MENSUAL'!DC35:DE35)</f>
        <v>1</v>
      </c>
      <c r="AT35" s="8">
        <v>2</v>
      </c>
    </row>
    <row r="36" spans="1:49" ht="21.75" customHeight="1" x14ac:dyDescent="0.2">
      <c r="A36" s="24" t="s">
        <v>44</v>
      </c>
      <c r="B36" s="9"/>
      <c r="C36" s="9"/>
      <c r="D36" s="9"/>
      <c r="E36" s="9"/>
      <c r="F36" s="9"/>
      <c r="G36" s="9"/>
      <c r="H36" s="9"/>
      <c r="I36" s="9"/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1</v>
      </c>
      <c r="X36" s="9">
        <v>1</v>
      </c>
      <c r="Y36" s="9">
        <v>0</v>
      </c>
      <c r="Z36" s="9">
        <v>1</v>
      </c>
      <c r="AA36" s="9">
        <v>0</v>
      </c>
      <c r="AB36" s="9">
        <v>1</v>
      </c>
      <c r="AC36" s="9">
        <v>0</v>
      </c>
      <c r="AD36" s="9">
        <v>0</v>
      </c>
      <c r="AE36" s="9">
        <v>1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1</v>
      </c>
      <c r="AM36" s="9">
        <v>0</v>
      </c>
      <c r="AN36" s="9">
        <v>1</v>
      </c>
      <c r="AO36" s="9">
        <v>0</v>
      </c>
      <c r="AP36" s="9">
        <v>0</v>
      </c>
      <c r="AQ36" s="9">
        <v>0</v>
      </c>
      <c r="AR36" s="9">
        <v>0</v>
      </c>
      <c r="AS36" s="8">
        <f>+SUM('OAI MENSUAL'!DC36:DE36)</f>
        <v>0</v>
      </c>
      <c r="AT36" s="8">
        <v>0</v>
      </c>
    </row>
    <row r="37" spans="1:49" ht="21.75" customHeight="1" x14ac:dyDescent="0.2">
      <c r="A37" s="24" t="s">
        <v>45</v>
      </c>
      <c r="B37" s="9"/>
      <c r="C37" s="9"/>
      <c r="D37" s="9"/>
      <c r="E37" s="9"/>
      <c r="F37" s="9"/>
      <c r="G37" s="9"/>
      <c r="H37" s="9"/>
      <c r="I37" s="9"/>
      <c r="J37" s="9">
        <v>1</v>
      </c>
      <c r="K37" s="9">
        <v>0</v>
      </c>
      <c r="L37" s="9">
        <v>1</v>
      </c>
      <c r="M37" s="9">
        <v>1</v>
      </c>
      <c r="N37" s="9">
        <v>1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1</v>
      </c>
      <c r="W37" s="9">
        <v>1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8">
        <f>+SUM('OAI MENSUAL'!DC37:DE37)</f>
        <v>0</v>
      </c>
      <c r="AT37" s="8">
        <v>0</v>
      </c>
    </row>
    <row r="38" spans="1:49" ht="21.75" customHeight="1" x14ac:dyDescent="0.2">
      <c r="A38" s="24" t="s">
        <v>46</v>
      </c>
      <c r="B38" s="9"/>
      <c r="C38" s="9"/>
      <c r="D38" s="9"/>
      <c r="E38" s="9"/>
      <c r="F38" s="9"/>
      <c r="G38" s="9"/>
      <c r="H38" s="9"/>
      <c r="I38" s="9"/>
      <c r="J38" s="9">
        <v>4</v>
      </c>
      <c r="K38" s="9">
        <v>2</v>
      </c>
      <c r="L38" s="9">
        <v>6</v>
      </c>
      <c r="M38" s="9">
        <v>3</v>
      </c>
      <c r="N38" s="9">
        <v>3</v>
      </c>
      <c r="O38" s="9">
        <v>7</v>
      </c>
      <c r="P38" s="9">
        <v>0</v>
      </c>
      <c r="Q38" s="9">
        <v>0</v>
      </c>
      <c r="R38" s="9">
        <v>2</v>
      </c>
      <c r="S38" s="9">
        <v>0</v>
      </c>
      <c r="T38" s="9">
        <v>1</v>
      </c>
      <c r="U38" s="9">
        <v>1</v>
      </c>
      <c r="V38" s="9">
        <v>0</v>
      </c>
      <c r="W38" s="9">
        <v>1</v>
      </c>
      <c r="X38" s="9">
        <v>1</v>
      </c>
      <c r="Y38" s="9">
        <v>0</v>
      </c>
      <c r="Z38" s="9">
        <v>1</v>
      </c>
      <c r="AA38" s="9">
        <v>3</v>
      </c>
      <c r="AB38" s="9">
        <v>0</v>
      </c>
      <c r="AC38" s="9">
        <v>3</v>
      </c>
      <c r="AD38" s="9">
        <v>1</v>
      </c>
      <c r="AE38" s="9">
        <v>0</v>
      </c>
      <c r="AF38" s="9">
        <v>1</v>
      </c>
      <c r="AG38" s="9">
        <v>1</v>
      </c>
      <c r="AH38" s="9">
        <v>1</v>
      </c>
      <c r="AI38" s="9">
        <v>0</v>
      </c>
      <c r="AJ38" s="9">
        <v>0</v>
      </c>
      <c r="AK38" s="9">
        <v>0</v>
      </c>
      <c r="AL38" s="9">
        <v>0</v>
      </c>
      <c r="AM38" s="9">
        <v>2</v>
      </c>
      <c r="AN38" s="9">
        <v>2</v>
      </c>
      <c r="AO38" s="9">
        <v>4</v>
      </c>
      <c r="AP38" s="9">
        <v>3</v>
      </c>
      <c r="AQ38" s="9">
        <v>1</v>
      </c>
      <c r="AR38" s="9">
        <v>1</v>
      </c>
      <c r="AS38" s="8">
        <f>+SUM('OAI MENSUAL'!DC38:DE38)</f>
        <v>1</v>
      </c>
      <c r="AT38" s="8">
        <v>1</v>
      </c>
    </row>
    <row r="39" spans="1:49" ht="21.75" customHeight="1" thickBot="1" x14ac:dyDescent="0.25">
      <c r="A39" s="25" t="s">
        <v>47</v>
      </c>
      <c r="B39" s="22"/>
      <c r="C39" s="22"/>
      <c r="D39" s="22"/>
      <c r="E39" s="22"/>
      <c r="F39" s="22"/>
      <c r="G39" s="22"/>
      <c r="H39" s="22"/>
      <c r="I39" s="22"/>
      <c r="J39" s="22">
        <v>4</v>
      </c>
      <c r="K39" s="22">
        <v>2</v>
      </c>
      <c r="L39" s="22">
        <v>8</v>
      </c>
      <c r="M39" s="22">
        <v>3</v>
      </c>
      <c r="N39" s="22">
        <v>6</v>
      </c>
      <c r="O39" s="22">
        <v>7</v>
      </c>
      <c r="P39" s="22">
        <v>4</v>
      </c>
      <c r="Q39" s="22">
        <v>6</v>
      </c>
      <c r="R39" s="22">
        <v>11</v>
      </c>
      <c r="S39" s="22">
        <v>9</v>
      </c>
      <c r="T39" s="22">
        <v>13</v>
      </c>
      <c r="U39" s="22">
        <v>15</v>
      </c>
      <c r="V39" s="22">
        <v>17</v>
      </c>
      <c r="W39" s="22">
        <v>19</v>
      </c>
      <c r="X39" s="22">
        <v>12</v>
      </c>
      <c r="Y39" s="22">
        <v>15</v>
      </c>
      <c r="Z39" s="22">
        <v>8</v>
      </c>
      <c r="AA39" s="22">
        <v>1</v>
      </c>
      <c r="AB39" s="22">
        <v>14</v>
      </c>
      <c r="AC39" s="22">
        <v>8</v>
      </c>
      <c r="AD39" s="22">
        <v>13</v>
      </c>
      <c r="AE39" s="22">
        <v>11</v>
      </c>
      <c r="AF39" s="22">
        <v>15</v>
      </c>
      <c r="AG39" s="22">
        <v>13</v>
      </c>
      <c r="AH39" s="22">
        <v>21</v>
      </c>
      <c r="AI39" s="22">
        <v>7</v>
      </c>
      <c r="AJ39" s="22">
        <v>5</v>
      </c>
      <c r="AK39" s="22">
        <v>17</v>
      </c>
      <c r="AL39" s="22">
        <v>12</v>
      </c>
      <c r="AM39" s="22">
        <v>2</v>
      </c>
      <c r="AN39" s="22">
        <v>33</v>
      </c>
      <c r="AO39" s="22">
        <v>5</v>
      </c>
      <c r="AP39" s="22">
        <v>20</v>
      </c>
      <c r="AQ39" s="22">
        <v>17</v>
      </c>
      <c r="AR39" s="22">
        <v>36</v>
      </c>
      <c r="AS39" s="22">
        <f>+SUM('OAI MENSUAL'!DC39:DE39)</f>
        <v>7</v>
      </c>
      <c r="AT39" s="10">
        <v>15</v>
      </c>
    </row>
    <row r="40" spans="1:49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S40" s="6"/>
      <c r="AT40" s="6"/>
    </row>
    <row r="43" spans="1:49" x14ac:dyDescent="0.2">
      <c r="A43" s="1" t="s">
        <v>76</v>
      </c>
    </row>
    <row r="44" spans="1:49" ht="15" thickBot="1" x14ac:dyDescent="0.25">
      <c r="A44" s="1" t="s">
        <v>66</v>
      </c>
    </row>
    <row r="45" spans="1:49" s="7" customFormat="1" ht="14.25" customHeight="1" thickBot="1" x14ac:dyDescent="0.25">
      <c r="A45" s="107" t="s">
        <v>65</v>
      </c>
      <c r="B45" s="109">
        <v>2012</v>
      </c>
      <c r="C45" s="109"/>
      <c r="D45" s="109"/>
      <c r="E45" s="109"/>
      <c r="F45" s="109">
        <v>2013</v>
      </c>
      <c r="G45" s="109"/>
      <c r="H45" s="109"/>
      <c r="I45" s="109"/>
      <c r="J45" s="109">
        <v>2014</v>
      </c>
      <c r="K45" s="109"/>
      <c r="L45" s="109"/>
      <c r="M45" s="109"/>
      <c r="N45" s="109">
        <v>2015</v>
      </c>
      <c r="O45" s="109"/>
      <c r="P45" s="109"/>
      <c r="Q45" s="109"/>
      <c r="R45" s="109">
        <v>2016</v>
      </c>
      <c r="S45" s="109"/>
      <c r="T45" s="109"/>
      <c r="U45" s="109"/>
      <c r="V45" s="109">
        <v>2017</v>
      </c>
      <c r="W45" s="109"/>
      <c r="X45" s="109"/>
      <c r="Y45" s="109"/>
      <c r="Z45" s="109">
        <v>2018</v>
      </c>
      <c r="AA45" s="109"/>
      <c r="AB45" s="109"/>
      <c r="AC45" s="109"/>
      <c r="AD45" s="109">
        <v>2019</v>
      </c>
      <c r="AE45" s="109"/>
      <c r="AF45" s="109"/>
      <c r="AG45" s="109"/>
      <c r="AH45" s="109">
        <v>2020</v>
      </c>
      <c r="AI45" s="109"/>
      <c r="AJ45" s="109"/>
      <c r="AK45" s="109"/>
      <c r="AL45" s="109">
        <v>2021</v>
      </c>
      <c r="AM45" s="109"/>
      <c r="AN45" s="109"/>
      <c r="AO45" s="109"/>
      <c r="AP45" s="110">
        <v>2022</v>
      </c>
      <c r="AQ45" s="111"/>
      <c r="AR45" s="111"/>
      <c r="AS45" s="112"/>
      <c r="AT45" s="131">
        <v>2023</v>
      </c>
      <c r="AU45" s="132"/>
      <c r="AV45" s="132"/>
      <c r="AW45" s="133"/>
    </row>
    <row r="46" spans="1:49" s="7" customFormat="1" ht="15" thickBot="1" x14ac:dyDescent="0.25">
      <c r="A46" s="108"/>
      <c r="B46" s="18" t="s">
        <v>13</v>
      </c>
      <c r="C46" s="18" t="s">
        <v>14</v>
      </c>
      <c r="D46" s="18" t="s">
        <v>15</v>
      </c>
      <c r="E46" s="18" t="s">
        <v>16</v>
      </c>
      <c r="F46" s="18" t="s">
        <v>13</v>
      </c>
      <c r="G46" s="18" t="s">
        <v>14</v>
      </c>
      <c r="H46" s="18" t="s">
        <v>15</v>
      </c>
      <c r="I46" s="18" t="s">
        <v>16</v>
      </c>
      <c r="J46" s="18" t="s">
        <v>13</v>
      </c>
      <c r="K46" s="18" t="s">
        <v>14</v>
      </c>
      <c r="L46" s="18" t="s">
        <v>15</v>
      </c>
      <c r="M46" s="18" t="s">
        <v>16</v>
      </c>
      <c r="N46" s="18" t="s">
        <v>13</v>
      </c>
      <c r="O46" s="18" t="s">
        <v>14</v>
      </c>
      <c r="P46" s="18" t="s">
        <v>15</v>
      </c>
      <c r="Q46" s="18" t="s">
        <v>16</v>
      </c>
      <c r="R46" s="18" t="s">
        <v>13</v>
      </c>
      <c r="S46" s="18" t="s">
        <v>14</v>
      </c>
      <c r="T46" s="18" t="s">
        <v>15</v>
      </c>
      <c r="U46" s="18" t="s">
        <v>16</v>
      </c>
      <c r="V46" s="18" t="s">
        <v>13</v>
      </c>
      <c r="W46" s="18" t="s">
        <v>14</v>
      </c>
      <c r="X46" s="18" t="s">
        <v>15</v>
      </c>
      <c r="Y46" s="18" t="s">
        <v>16</v>
      </c>
      <c r="Z46" s="18" t="s">
        <v>13</v>
      </c>
      <c r="AA46" s="18" t="s">
        <v>14</v>
      </c>
      <c r="AB46" s="18" t="s">
        <v>15</v>
      </c>
      <c r="AC46" s="18" t="s">
        <v>16</v>
      </c>
      <c r="AD46" s="18" t="s">
        <v>13</v>
      </c>
      <c r="AE46" s="18" t="s">
        <v>14</v>
      </c>
      <c r="AF46" s="18" t="s">
        <v>15</v>
      </c>
      <c r="AG46" s="18" t="s">
        <v>16</v>
      </c>
      <c r="AH46" s="18" t="s">
        <v>13</v>
      </c>
      <c r="AI46" s="18" t="s">
        <v>14</v>
      </c>
      <c r="AJ46" s="18" t="s">
        <v>15</v>
      </c>
      <c r="AK46" s="18" t="s">
        <v>16</v>
      </c>
      <c r="AL46" s="18" t="s">
        <v>13</v>
      </c>
      <c r="AM46" s="18" t="s">
        <v>14</v>
      </c>
      <c r="AN46" s="18" t="s">
        <v>15</v>
      </c>
      <c r="AO46" s="18" t="s">
        <v>16</v>
      </c>
      <c r="AP46" s="18" t="s">
        <v>13</v>
      </c>
      <c r="AQ46" s="18" t="s">
        <v>14</v>
      </c>
      <c r="AR46" s="18" t="s">
        <v>15</v>
      </c>
      <c r="AS46" s="18" t="s">
        <v>16</v>
      </c>
      <c r="AT46" s="135" t="s">
        <v>13</v>
      </c>
    </row>
    <row r="47" spans="1:49" s="6" customFormat="1" ht="21.75" customHeight="1" x14ac:dyDescent="0.2">
      <c r="A47" s="23" t="s">
        <v>48</v>
      </c>
      <c r="B47" s="8"/>
      <c r="C47" s="8"/>
      <c r="D47" s="8"/>
      <c r="E47" s="8"/>
      <c r="F47" s="8"/>
      <c r="G47" s="8"/>
      <c r="H47" s="8"/>
      <c r="I47" s="8"/>
      <c r="J47" s="8">
        <v>54</v>
      </c>
      <c r="K47" s="8">
        <v>67</v>
      </c>
      <c r="L47" s="8">
        <v>54</v>
      </c>
      <c r="M47" s="8">
        <v>25</v>
      </c>
      <c r="N47" s="8">
        <v>42</v>
      </c>
      <c r="O47" s="8">
        <v>44</v>
      </c>
      <c r="P47" s="8">
        <v>35</v>
      </c>
      <c r="Q47" s="8">
        <v>26</v>
      </c>
      <c r="R47" s="8">
        <v>37</v>
      </c>
      <c r="S47" s="8">
        <v>52</v>
      </c>
      <c r="T47" s="8">
        <v>25</v>
      </c>
      <c r="U47" s="8">
        <v>44</v>
      </c>
      <c r="V47" s="8">
        <v>76</v>
      </c>
      <c r="W47" s="8">
        <v>58</v>
      </c>
      <c r="X47" s="8">
        <v>48</v>
      </c>
      <c r="Y47" s="8">
        <v>62</v>
      </c>
      <c r="Z47" s="8">
        <v>33</v>
      </c>
      <c r="AA47" s="8">
        <v>48</v>
      </c>
      <c r="AB47" s="8">
        <v>9</v>
      </c>
      <c r="AC47" s="8">
        <v>31</v>
      </c>
      <c r="AD47" s="8">
        <v>36</v>
      </c>
      <c r="AE47" s="8">
        <v>33</v>
      </c>
      <c r="AF47" s="8">
        <v>82</v>
      </c>
      <c r="AG47" s="8">
        <v>47</v>
      </c>
      <c r="AH47" s="8">
        <v>63</v>
      </c>
      <c r="AI47" s="8">
        <v>21</v>
      </c>
      <c r="AJ47" s="8">
        <v>58</v>
      </c>
      <c r="AK47" s="8">
        <v>83</v>
      </c>
      <c r="AL47" s="8">
        <v>80</v>
      </c>
      <c r="AM47" s="8">
        <v>71</v>
      </c>
      <c r="AN47" s="8">
        <v>155</v>
      </c>
      <c r="AO47" s="8">
        <v>165</v>
      </c>
      <c r="AP47" s="8">
        <v>129</v>
      </c>
      <c r="AQ47" s="8">
        <v>85</v>
      </c>
      <c r="AR47" s="8">
        <v>149</v>
      </c>
      <c r="AS47" s="98">
        <f>+SUM('OAI MENSUAL'!DC47:DE47)</f>
        <v>43</v>
      </c>
      <c r="AT47" s="136">
        <v>61</v>
      </c>
      <c r="AU47" s="129"/>
    </row>
    <row r="48" spans="1:49" s="6" customFormat="1" ht="21.75" customHeight="1" x14ac:dyDescent="0.2">
      <c r="A48" s="23" t="s">
        <v>49</v>
      </c>
      <c r="B48" s="8"/>
      <c r="C48" s="8"/>
      <c r="D48" s="8"/>
      <c r="E48" s="8"/>
      <c r="F48" s="8"/>
      <c r="G48" s="8"/>
      <c r="H48" s="8"/>
      <c r="I48" s="8"/>
      <c r="J48" s="8">
        <v>4</v>
      </c>
      <c r="K48" s="8">
        <v>2</v>
      </c>
      <c r="L48" s="8">
        <v>8</v>
      </c>
      <c r="M48" s="8">
        <v>5</v>
      </c>
      <c r="N48" s="8">
        <v>5</v>
      </c>
      <c r="O48" s="8">
        <v>3</v>
      </c>
      <c r="P48" s="8">
        <v>1</v>
      </c>
      <c r="Q48" s="8">
        <v>0</v>
      </c>
      <c r="R48" s="8">
        <v>5</v>
      </c>
      <c r="S48" s="8">
        <v>1</v>
      </c>
      <c r="T48" s="8">
        <v>2</v>
      </c>
      <c r="U48" s="8">
        <v>1</v>
      </c>
      <c r="V48" s="8">
        <v>3</v>
      </c>
      <c r="W48" s="8">
        <v>6</v>
      </c>
      <c r="X48" s="8">
        <v>2</v>
      </c>
      <c r="Y48" s="8">
        <v>3</v>
      </c>
      <c r="Z48" s="8">
        <v>7</v>
      </c>
      <c r="AA48" s="8">
        <v>2</v>
      </c>
      <c r="AB48" s="8">
        <v>5</v>
      </c>
      <c r="AC48" s="8">
        <v>6</v>
      </c>
      <c r="AD48" s="8">
        <v>5</v>
      </c>
      <c r="AE48" s="8">
        <v>2</v>
      </c>
      <c r="AF48" s="8">
        <v>4</v>
      </c>
      <c r="AG48" s="8">
        <v>5</v>
      </c>
      <c r="AH48" s="8">
        <v>2</v>
      </c>
      <c r="AI48" s="8">
        <v>3</v>
      </c>
      <c r="AJ48" s="8">
        <v>0</v>
      </c>
      <c r="AK48" s="8">
        <v>0</v>
      </c>
      <c r="AL48" s="8">
        <v>7</v>
      </c>
      <c r="AM48" s="8">
        <v>7</v>
      </c>
      <c r="AN48" s="8">
        <v>22</v>
      </c>
      <c r="AO48" s="8">
        <v>3</v>
      </c>
      <c r="AP48" s="8">
        <v>8</v>
      </c>
      <c r="AQ48" s="8">
        <v>19</v>
      </c>
      <c r="AR48" s="8">
        <v>27</v>
      </c>
      <c r="AS48" s="8">
        <f>+SUM('OAI MENSUAL'!DC48:DE48)</f>
        <v>2</v>
      </c>
      <c r="AT48" s="136">
        <v>1</v>
      </c>
      <c r="AU48" s="129"/>
    </row>
    <row r="49" spans="1:49" ht="21.75" customHeight="1" x14ac:dyDescent="0.2">
      <c r="A49" s="24" t="s">
        <v>50</v>
      </c>
      <c r="B49" s="9"/>
      <c r="C49" s="9"/>
      <c r="D49" s="9"/>
      <c r="E49" s="9"/>
      <c r="F49" s="9"/>
      <c r="G49" s="9"/>
      <c r="H49" s="9"/>
      <c r="I49" s="9"/>
      <c r="J49" s="9">
        <v>1</v>
      </c>
      <c r="K49" s="9">
        <v>1</v>
      </c>
      <c r="L49" s="9">
        <v>4</v>
      </c>
      <c r="M49" s="9">
        <v>0</v>
      </c>
      <c r="N49" s="9">
        <v>2</v>
      </c>
      <c r="O49" s="9">
        <v>8</v>
      </c>
      <c r="P49" s="9">
        <v>0</v>
      </c>
      <c r="Q49" s="9">
        <v>0</v>
      </c>
      <c r="R49" s="9">
        <v>5</v>
      </c>
      <c r="S49" s="9">
        <v>0</v>
      </c>
      <c r="T49" s="9">
        <v>2</v>
      </c>
      <c r="U49" s="9">
        <v>1</v>
      </c>
      <c r="V49" s="9">
        <v>1</v>
      </c>
      <c r="W49" s="9">
        <v>4</v>
      </c>
      <c r="X49" s="9">
        <v>0</v>
      </c>
      <c r="Y49" s="9">
        <v>0</v>
      </c>
      <c r="Z49" s="9">
        <v>0</v>
      </c>
      <c r="AA49" s="9">
        <v>1</v>
      </c>
      <c r="AB49" s="9">
        <v>0</v>
      </c>
      <c r="AC49" s="9">
        <v>1</v>
      </c>
      <c r="AD49" s="9">
        <v>3</v>
      </c>
      <c r="AE49" s="9">
        <v>1</v>
      </c>
      <c r="AF49" s="9">
        <v>0</v>
      </c>
      <c r="AG49" s="9">
        <v>3</v>
      </c>
      <c r="AH49" s="9">
        <v>0</v>
      </c>
      <c r="AI49" s="9">
        <v>1</v>
      </c>
      <c r="AJ49" s="9">
        <v>0</v>
      </c>
      <c r="AK49" s="9">
        <v>0</v>
      </c>
      <c r="AL49" s="9">
        <v>3</v>
      </c>
      <c r="AM49" s="9">
        <v>2</v>
      </c>
      <c r="AN49" s="9">
        <v>1</v>
      </c>
      <c r="AO49" s="9">
        <v>2</v>
      </c>
      <c r="AP49" s="9">
        <v>0</v>
      </c>
      <c r="AQ49" s="9">
        <v>0</v>
      </c>
      <c r="AR49" s="9">
        <v>0</v>
      </c>
      <c r="AS49" s="8">
        <f>+SUM('OAI MENSUAL'!DC49:DE49)</f>
        <v>1</v>
      </c>
      <c r="AT49" s="136">
        <v>3</v>
      </c>
      <c r="AU49" s="11"/>
    </row>
    <row r="50" spans="1:49" ht="21.75" customHeight="1" x14ac:dyDescent="0.2">
      <c r="A50" s="24" t="s">
        <v>51</v>
      </c>
      <c r="B50" s="9"/>
      <c r="C50" s="9"/>
      <c r="D50" s="9"/>
      <c r="E50" s="9"/>
      <c r="F50" s="9"/>
      <c r="G50" s="9"/>
      <c r="H50" s="9"/>
      <c r="I50" s="9"/>
      <c r="J50" s="9">
        <v>34</v>
      </c>
      <c r="K50" s="9">
        <v>32</v>
      </c>
      <c r="L50" s="9">
        <v>22</v>
      </c>
      <c r="M50" s="9">
        <v>26</v>
      </c>
      <c r="N50" s="9">
        <v>21</v>
      </c>
      <c r="O50" s="9">
        <v>14</v>
      </c>
      <c r="P50" s="9">
        <v>30</v>
      </c>
      <c r="Q50" s="9">
        <v>14</v>
      </c>
      <c r="R50" s="9">
        <v>11</v>
      </c>
      <c r="S50" s="9">
        <v>32</v>
      </c>
      <c r="T50" s="9">
        <v>18</v>
      </c>
      <c r="U50" s="9">
        <v>20</v>
      </c>
      <c r="V50" s="9">
        <v>18</v>
      </c>
      <c r="W50" s="9">
        <v>34</v>
      </c>
      <c r="X50" s="9">
        <v>14</v>
      </c>
      <c r="Y50" s="9">
        <v>3</v>
      </c>
      <c r="Z50" s="9">
        <v>12</v>
      </c>
      <c r="AA50" s="9">
        <v>16</v>
      </c>
      <c r="AB50" s="9">
        <v>9</v>
      </c>
      <c r="AC50" s="9">
        <v>8</v>
      </c>
      <c r="AD50" s="9">
        <v>21</v>
      </c>
      <c r="AE50" s="9">
        <v>16</v>
      </c>
      <c r="AF50" s="9">
        <v>7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3</v>
      </c>
      <c r="AS50" s="8">
        <f>+SUM('OAI MENSUAL'!DC50:DE50)</f>
        <v>1</v>
      </c>
      <c r="AT50" s="136">
        <v>0</v>
      </c>
      <c r="AU50" s="11"/>
    </row>
    <row r="51" spans="1:49" ht="21.75" customHeight="1" x14ac:dyDescent="0.2">
      <c r="A51" s="24" t="s">
        <v>52</v>
      </c>
      <c r="B51" s="9"/>
      <c r="C51" s="9"/>
      <c r="D51" s="9"/>
      <c r="E51" s="9"/>
      <c r="F51" s="9"/>
      <c r="G51" s="9"/>
      <c r="H51" s="9"/>
      <c r="I51" s="9"/>
      <c r="J51" s="9">
        <v>16</v>
      </c>
      <c r="K51" s="9">
        <v>11</v>
      </c>
      <c r="L51" s="9">
        <v>15</v>
      </c>
      <c r="M51" s="9">
        <v>4</v>
      </c>
      <c r="N51" s="9">
        <v>3</v>
      </c>
      <c r="O51" s="9">
        <v>3</v>
      </c>
      <c r="P51" s="9">
        <v>15</v>
      </c>
      <c r="Q51" s="9">
        <v>5</v>
      </c>
      <c r="R51" s="9">
        <v>3</v>
      </c>
      <c r="S51" s="9">
        <v>3</v>
      </c>
      <c r="T51" s="9">
        <v>5</v>
      </c>
      <c r="U51" s="9">
        <v>3</v>
      </c>
      <c r="V51" s="9">
        <v>6</v>
      </c>
      <c r="W51" s="9">
        <v>2</v>
      </c>
      <c r="X51" s="9">
        <v>1</v>
      </c>
      <c r="Y51" s="9">
        <v>1</v>
      </c>
      <c r="Z51" s="9">
        <v>0</v>
      </c>
      <c r="AA51" s="9">
        <v>1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1</v>
      </c>
      <c r="AI51" s="9">
        <v>0</v>
      </c>
      <c r="AJ51" s="9">
        <v>4</v>
      </c>
      <c r="AK51" s="9">
        <v>0</v>
      </c>
      <c r="AL51" s="9">
        <v>1</v>
      </c>
      <c r="AM51" s="9">
        <v>0</v>
      </c>
      <c r="AN51" s="9">
        <v>1</v>
      </c>
      <c r="AO51" s="9">
        <v>0</v>
      </c>
      <c r="AP51" s="9">
        <v>0</v>
      </c>
      <c r="AQ51" s="9">
        <v>0</v>
      </c>
      <c r="AR51" s="9">
        <v>0</v>
      </c>
      <c r="AS51" s="8">
        <f>+SUM('OAI MENSUAL'!DC51:DE51)</f>
        <v>0</v>
      </c>
      <c r="AT51" s="136">
        <v>1</v>
      </c>
      <c r="AU51" s="11"/>
    </row>
    <row r="52" spans="1:49" ht="21.75" customHeight="1" thickBot="1" x14ac:dyDescent="0.25">
      <c r="A52" s="25" t="s">
        <v>47</v>
      </c>
      <c r="B52" s="22"/>
      <c r="C52" s="22"/>
      <c r="D52" s="22"/>
      <c r="E52" s="22"/>
      <c r="F52" s="22"/>
      <c r="G52" s="22"/>
      <c r="H52" s="22"/>
      <c r="I52" s="22"/>
      <c r="J52" s="22">
        <v>2</v>
      </c>
      <c r="K52" s="22">
        <v>0</v>
      </c>
      <c r="L52" s="22">
        <v>6</v>
      </c>
      <c r="M52" s="22">
        <v>2</v>
      </c>
      <c r="N52" s="22">
        <v>3</v>
      </c>
      <c r="O52" s="22">
        <v>0</v>
      </c>
      <c r="P52" s="22">
        <v>3</v>
      </c>
      <c r="Q52" s="22">
        <v>4</v>
      </c>
      <c r="R52" s="22">
        <v>4</v>
      </c>
      <c r="S52" s="22">
        <v>2</v>
      </c>
      <c r="T52" s="22">
        <v>2</v>
      </c>
      <c r="U52" s="22">
        <v>6</v>
      </c>
      <c r="V52" s="22">
        <v>10</v>
      </c>
      <c r="W52" s="22">
        <v>3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14</v>
      </c>
      <c r="AH52" s="22">
        <v>17</v>
      </c>
      <c r="AI52" s="22">
        <v>4</v>
      </c>
      <c r="AJ52" s="22">
        <v>0</v>
      </c>
      <c r="AK52" s="22">
        <v>0</v>
      </c>
      <c r="AL52" s="22">
        <v>11</v>
      </c>
      <c r="AM52" s="22">
        <v>14</v>
      </c>
      <c r="AN52" s="22">
        <v>10</v>
      </c>
      <c r="AO52" s="22">
        <v>2</v>
      </c>
      <c r="AP52" s="22">
        <v>0</v>
      </c>
      <c r="AQ52" s="22">
        <v>9</v>
      </c>
      <c r="AR52" s="22">
        <v>9</v>
      </c>
      <c r="AS52" s="99">
        <f>+SUM('OAI MENSUAL'!DC52:DE52)</f>
        <v>0</v>
      </c>
      <c r="AT52" s="137">
        <v>0</v>
      </c>
      <c r="AU52" s="11"/>
    </row>
    <row r="53" spans="1:49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S53" s="6"/>
      <c r="AT53" s="6"/>
    </row>
    <row r="56" spans="1:49" x14ac:dyDescent="0.2">
      <c r="A56" s="1" t="s">
        <v>77</v>
      </c>
    </row>
    <row r="57" spans="1:49" ht="15" thickBot="1" x14ac:dyDescent="0.25">
      <c r="A57" s="1" t="s">
        <v>63</v>
      </c>
    </row>
    <row r="58" spans="1:49" s="7" customFormat="1" ht="14.25" customHeight="1" thickBot="1" x14ac:dyDescent="0.25">
      <c r="A58" s="107" t="s">
        <v>64</v>
      </c>
      <c r="B58" s="109">
        <v>2012</v>
      </c>
      <c r="C58" s="109"/>
      <c r="D58" s="109"/>
      <c r="E58" s="109"/>
      <c r="F58" s="109">
        <v>2013</v>
      </c>
      <c r="G58" s="109"/>
      <c r="H58" s="109"/>
      <c r="I58" s="109"/>
      <c r="J58" s="109">
        <v>2014</v>
      </c>
      <c r="K58" s="109"/>
      <c r="L58" s="109"/>
      <c r="M58" s="109"/>
      <c r="N58" s="109">
        <v>2015</v>
      </c>
      <c r="O58" s="109"/>
      <c r="P58" s="109"/>
      <c r="Q58" s="109"/>
      <c r="R58" s="109">
        <v>2016</v>
      </c>
      <c r="S58" s="109"/>
      <c r="T58" s="109"/>
      <c r="U58" s="109"/>
      <c r="V58" s="109">
        <v>2017</v>
      </c>
      <c r="W58" s="109"/>
      <c r="X58" s="109"/>
      <c r="Y58" s="109"/>
      <c r="Z58" s="109">
        <v>2018</v>
      </c>
      <c r="AA58" s="109"/>
      <c r="AB58" s="109"/>
      <c r="AC58" s="109"/>
      <c r="AD58" s="109">
        <v>2019</v>
      </c>
      <c r="AE58" s="109"/>
      <c r="AF58" s="109"/>
      <c r="AG58" s="109"/>
      <c r="AH58" s="109">
        <v>2020</v>
      </c>
      <c r="AI58" s="109"/>
      <c r="AJ58" s="109"/>
      <c r="AK58" s="109"/>
      <c r="AL58" s="109">
        <v>2021</v>
      </c>
      <c r="AM58" s="109"/>
      <c r="AN58" s="109"/>
      <c r="AO58" s="109"/>
      <c r="AP58" s="110">
        <v>2022</v>
      </c>
      <c r="AQ58" s="111"/>
      <c r="AR58" s="111"/>
      <c r="AS58" s="112"/>
      <c r="AT58" s="131">
        <v>2023</v>
      </c>
      <c r="AU58" s="132"/>
      <c r="AV58" s="132"/>
      <c r="AW58" s="133"/>
    </row>
    <row r="59" spans="1:49" s="7" customFormat="1" ht="15" thickBot="1" x14ac:dyDescent="0.25">
      <c r="A59" s="108"/>
      <c r="B59" s="18" t="s">
        <v>13</v>
      </c>
      <c r="C59" s="18" t="s">
        <v>14</v>
      </c>
      <c r="D59" s="18" t="s">
        <v>15</v>
      </c>
      <c r="E59" s="18" t="s">
        <v>16</v>
      </c>
      <c r="F59" s="18" t="s">
        <v>13</v>
      </c>
      <c r="G59" s="18" t="s">
        <v>14</v>
      </c>
      <c r="H59" s="18" t="s">
        <v>15</v>
      </c>
      <c r="I59" s="18" t="s">
        <v>16</v>
      </c>
      <c r="J59" s="18" t="s">
        <v>13</v>
      </c>
      <c r="K59" s="18" t="s">
        <v>14</v>
      </c>
      <c r="L59" s="18" t="s">
        <v>15</v>
      </c>
      <c r="M59" s="18" t="s">
        <v>16</v>
      </c>
      <c r="N59" s="18" t="s">
        <v>13</v>
      </c>
      <c r="O59" s="18" t="s">
        <v>14</v>
      </c>
      <c r="P59" s="18" t="s">
        <v>15</v>
      </c>
      <c r="Q59" s="18" t="s">
        <v>16</v>
      </c>
      <c r="R59" s="18" t="s">
        <v>13</v>
      </c>
      <c r="S59" s="18" t="s">
        <v>14</v>
      </c>
      <c r="T59" s="18" t="s">
        <v>15</v>
      </c>
      <c r="U59" s="18" t="s">
        <v>16</v>
      </c>
      <c r="V59" s="18" t="s">
        <v>13</v>
      </c>
      <c r="W59" s="18" t="s">
        <v>14</v>
      </c>
      <c r="X59" s="18" t="s">
        <v>15</v>
      </c>
      <c r="Y59" s="18" t="s">
        <v>16</v>
      </c>
      <c r="Z59" s="18" t="s">
        <v>13</v>
      </c>
      <c r="AA59" s="18" t="s">
        <v>14</v>
      </c>
      <c r="AB59" s="18" t="s">
        <v>15</v>
      </c>
      <c r="AC59" s="18" t="s">
        <v>16</v>
      </c>
      <c r="AD59" s="18" t="s">
        <v>13</v>
      </c>
      <c r="AE59" s="18" t="s">
        <v>14</v>
      </c>
      <c r="AF59" s="18" t="s">
        <v>15</v>
      </c>
      <c r="AG59" s="18" t="s">
        <v>16</v>
      </c>
      <c r="AH59" s="18" t="s">
        <v>13</v>
      </c>
      <c r="AI59" s="18" t="s">
        <v>14</v>
      </c>
      <c r="AJ59" s="18" t="s">
        <v>15</v>
      </c>
      <c r="AK59" s="18" t="s">
        <v>16</v>
      </c>
      <c r="AL59" s="18" t="s">
        <v>13</v>
      </c>
      <c r="AM59" s="18" t="s">
        <v>14</v>
      </c>
      <c r="AN59" s="18" t="s">
        <v>15</v>
      </c>
      <c r="AO59" s="18" t="s">
        <v>16</v>
      </c>
      <c r="AP59" s="18" t="s">
        <v>13</v>
      </c>
      <c r="AQ59" s="18" t="s">
        <v>14</v>
      </c>
      <c r="AR59" s="18" t="s">
        <v>15</v>
      </c>
      <c r="AS59" s="18" t="s">
        <v>16</v>
      </c>
      <c r="AT59" s="96" t="s">
        <v>13</v>
      </c>
    </row>
    <row r="60" spans="1:49" s="6" customFormat="1" ht="21.75" customHeight="1" x14ac:dyDescent="0.2">
      <c r="A60" s="23" t="s">
        <v>53</v>
      </c>
      <c r="B60" s="8"/>
      <c r="C60" s="8"/>
      <c r="D60" s="8"/>
      <c r="E60" s="8"/>
      <c r="F60" s="8"/>
      <c r="G60" s="8"/>
      <c r="H60" s="8"/>
      <c r="I60" s="8"/>
      <c r="J60" s="8">
        <v>17</v>
      </c>
      <c r="K60" s="8">
        <v>11</v>
      </c>
      <c r="L60" s="8">
        <v>16</v>
      </c>
      <c r="M60" s="8">
        <v>4</v>
      </c>
      <c r="N60" s="8">
        <v>5</v>
      </c>
      <c r="O60" s="8">
        <v>1</v>
      </c>
      <c r="P60" s="8">
        <v>16</v>
      </c>
      <c r="Q60" s="8">
        <v>6</v>
      </c>
      <c r="R60" s="8">
        <v>3</v>
      </c>
      <c r="S60" s="8">
        <v>8</v>
      </c>
      <c r="T60" s="8">
        <v>7</v>
      </c>
      <c r="U60" s="8">
        <v>5</v>
      </c>
      <c r="V60" s="8">
        <v>6</v>
      </c>
      <c r="W60" s="8">
        <v>3</v>
      </c>
      <c r="X60" s="8">
        <v>1</v>
      </c>
      <c r="Y60" s="8">
        <v>1</v>
      </c>
      <c r="Z60" s="8">
        <v>3</v>
      </c>
      <c r="AA60" s="8">
        <v>1</v>
      </c>
      <c r="AB60" s="8">
        <v>1</v>
      </c>
      <c r="AC60" s="8">
        <v>1</v>
      </c>
      <c r="AD60" s="8">
        <v>1</v>
      </c>
      <c r="AE60" s="8">
        <v>0</v>
      </c>
      <c r="AF60" s="8">
        <v>0</v>
      </c>
      <c r="AG60" s="8">
        <v>0</v>
      </c>
      <c r="AH60" s="8">
        <v>2</v>
      </c>
      <c r="AI60" s="8">
        <v>0</v>
      </c>
      <c r="AJ60" s="8">
        <v>4</v>
      </c>
      <c r="AK60" s="8">
        <v>1</v>
      </c>
      <c r="AL60" s="8">
        <v>1</v>
      </c>
      <c r="AM60" s="8">
        <v>1</v>
      </c>
      <c r="AN60" s="8">
        <v>2</v>
      </c>
      <c r="AO60" s="8">
        <v>1</v>
      </c>
      <c r="AP60" s="8">
        <v>0</v>
      </c>
      <c r="AQ60" s="8">
        <v>0</v>
      </c>
      <c r="AR60" s="8">
        <v>0</v>
      </c>
      <c r="AS60" s="98">
        <f>+SUM('OAI MENSUAL'!DC61:DE61)</f>
        <v>0</v>
      </c>
      <c r="AT60" s="8">
        <v>1</v>
      </c>
    </row>
    <row r="61" spans="1:49" s="6" customFormat="1" ht="21.75" customHeight="1" x14ac:dyDescent="0.2">
      <c r="A61" s="23" t="s">
        <v>54</v>
      </c>
      <c r="B61" s="8"/>
      <c r="C61" s="8"/>
      <c r="D61" s="8"/>
      <c r="E61" s="8"/>
      <c r="F61" s="8"/>
      <c r="G61" s="8"/>
      <c r="H61" s="8"/>
      <c r="I61" s="8"/>
      <c r="J61" s="8">
        <v>55</v>
      </c>
      <c r="K61" s="8">
        <v>72</v>
      </c>
      <c r="L61" s="8">
        <v>65</v>
      </c>
      <c r="M61" s="8">
        <v>28</v>
      </c>
      <c r="N61" s="8">
        <v>46</v>
      </c>
      <c r="O61" s="8">
        <v>37</v>
      </c>
      <c r="P61" s="8">
        <v>34</v>
      </c>
      <c r="Q61" s="8">
        <v>24</v>
      </c>
      <c r="R61" s="8">
        <v>26</v>
      </c>
      <c r="S61" s="8">
        <v>31</v>
      </c>
      <c r="T61" s="8">
        <v>21</v>
      </c>
      <c r="U61" s="8">
        <v>33</v>
      </c>
      <c r="V61" s="8">
        <v>66</v>
      </c>
      <c r="W61" s="8">
        <v>52</v>
      </c>
      <c r="X61" s="8">
        <v>27</v>
      </c>
      <c r="Y61" s="8">
        <v>41</v>
      </c>
      <c r="Z61" s="8">
        <v>12</v>
      </c>
      <c r="AA61" s="8">
        <v>16</v>
      </c>
      <c r="AB61" s="8">
        <v>7</v>
      </c>
      <c r="AC61" s="8">
        <v>19</v>
      </c>
      <c r="AD61" s="8">
        <v>21</v>
      </c>
      <c r="AE61" s="8">
        <v>17</v>
      </c>
      <c r="AF61" s="8">
        <v>24</v>
      </c>
      <c r="AG61" s="8">
        <v>15</v>
      </c>
      <c r="AH61" s="8">
        <v>14</v>
      </c>
      <c r="AI61" s="8">
        <v>13</v>
      </c>
      <c r="AJ61" s="8">
        <v>18</v>
      </c>
      <c r="AK61" s="8">
        <v>8</v>
      </c>
      <c r="AL61" s="8">
        <v>25</v>
      </c>
      <c r="AM61" s="8">
        <v>11</v>
      </c>
      <c r="AN61" s="8">
        <v>46</v>
      </c>
      <c r="AO61" s="8">
        <v>10</v>
      </c>
      <c r="AP61" s="8">
        <v>9</v>
      </c>
      <c r="AQ61" s="8">
        <v>58</v>
      </c>
      <c r="AR61" s="8">
        <v>67</v>
      </c>
      <c r="AS61" s="8">
        <f>+SUM('OAI MENSUAL'!DC62:DE62)</f>
        <v>15</v>
      </c>
      <c r="AT61" s="8">
        <v>15</v>
      </c>
    </row>
    <row r="62" spans="1:49" ht="21.75" customHeight="1" x14ac:dyDescent="0.2">
      <c r="A62" s="24" t="s">
        <v>55</v>
      </c>
      <c r="B62" s="9"/>
      <c r="C62" s="9"/>
      <c r="D62" s="9"/>
      <c r="E62" s="9"/>
      <c r="F62" s="9"/>
      <c r="G62" s="9"/>
      <c r="H62" s="9"/>
      <c r="I62" s="9"/>
      <c r="J62" s="9">
        <v>4</v>
      </c>
      <c r="K62" s="9">
        <v>1</v>
      </c>
      <c r="L62" s="9">
        <v>4</v>
      </c>
      <c r="M62" s="9">
        <v>2</v>
      </c>
      <c r="N62" s="9">
        <v>6</v>
      </c>
      <c r="O62" s="9">
        <v>2</v>
      </c>
      <c r="P62" s="9">
        <v>3</v>
      </c>
      <c r="Q62" s="9">
        <v>6</v>
      </c>
      <c r="R62" s="9">
        <v>4</v>
      </c>
      <c r="S62" s="9">
        <v>19</v>
      </c>
      <c r="T62" s="9">
        <v>3</v>
      </c>
      <c r="U62" s="9">
        <v>10</v>
      </c>
      <c r="V62" s="9">
        <v>8</v>
      </c>
      <c r="W62" s="9">
        <v>4</v>
      </c>
      <c r="X62" s="9">
        <v>20</v>
      </c>
      <c r="Y62" s="9">
        <v>12</v>
      </c>
      <c r="Z62" s="9">
        <v>12</v>
      </c>
      <c r="AA62" s="9">
        <v>14</v>
      </c>
      <c r="AB62" s="9">
        <v>4</v>
      </c>
      <c r="AC62" s="9">
        <v>8</v>
      </c>
      <c r="AD62" s="9">
        <v>7</v>
      </c>
      <c r="AE62" s="9">
        <v>5</v>
      </c>
      <c r="AF62" s="9">
        <v>9</v>
      </c>
      <c r="AG62" s="9">
        <v>5</v>
      </c>
      <c r="AH62" s="9">
        <v>11</v>
      </c>
      <c r="AI62" s="9">
        <v>0</v>
      </c>
      <c r="AJ62" s="9">
        <v>1</v>
      </c>
      <c r="AK62" s="9">
        <v>1</v>
      </c>
      <c r="AL62" s="9">
        <v>13</v>
      </c>
      <c r="AM62" s="9">
        <v>0</v>
      </c>
      <c r="AN62" s="9">
        <v>4</v>
      </c>
      <c r="AO62" s="9">
        <v>7</v>
      </c>
      <c r="AP62" s="9">
        <v>5</v>
      </c>
      <c r="AQ62" s="9">
        <v>5</v>
      </c>
      <c r="AR62" s="9">
        <v>9</v>
      </c>
      <c r="AS62" s="8">
        <f>+SUM('OAI MENSUAL'!DC63:DE63)</f>
        <v>3</v>
      </c>
      <c r="AT62" s="8">
        <v>0</v>
      </c>
    </row>
    <row r="63" spans="1:49" ht="21.75" customHeight="1" x14ac:dyDescent="0.2">
      <c r="A63" s="24" t="s">
        <v>56</v>
      </c>
      <c r="B63" s="9"/>
      <c r="C63" s="9"/>
      <c r="D63" s="9"/>
      <c r="E63" s="9"/>
      <c r="F63" s="9"/>
      <c r="G63" s="9"/>
      <c r="H63" s="9"/>
      <c r="I63" s="9"/>
      <c r="J63" s="9">
        <v>1</v>
      </c>
      <c r="K63" s="9">
        <v>0</v>
      </c>
      <c r="L63" s="9">
        <v>5</v>
      </c>
      <c r="M63" s="9">
        <v>0</v>
      </c>
      <c r="N63" s="9">
        <v>2</v>
      </c>
      <c r="O63" s="9">
        <v>10</v>
      </c>
      <c r="P63" s="9">
        <v>3</v>
      </c>
      <c r="Q63" s="9">
        <v>1</v>
      </c>
      <c r="R63" s="9">
        <v>6</v>
      </c>
      <c r="S63" s="9">
        <v>1</v>
      </c>
      <c r="T63" s="9">
        <v>2</v>
      </c>
      <c r="U63" s="9">
        <v>3</v>
      </c>
      <c r="V63" s="9">
        <v>3</v>
      </c>
      <c r="W63" s="9">
        <v>5</v>
      </c>
      <c r="X63" s="9">
        <v>3</v>
      </c>
      <c r="Y63" s="9">
        <v>5</v>
      </c>
      <c r="Z63" s="9">
        <v>9</v>
      </c>
      <c r="AA63" s="9">
        <v>3</v>
      </c>
      <c r="AB63" s="9">
        <v>5</v>
      </c>
      <c r="AC63" s="9">
        <v>6</v>
      </c>
      <c r="AD63" s="9">
        <v>12</v>
      </c>
      <c r="AE63" s="9">
        <v>5</v>
      </c>
      <c r="AF63" s="9">
        <v>3</v>
      </c>
      <c r="AG63" s="9">
        <v>3</v>
      </c>
      <c r="AH63" s="9">
        <v>4</v>
      </c>
      <c r="AI63" s="9">
        <v>0</v>
      </c>
      <c r="AJ63" s="9">
        <v>3</v>
      </c>
      <c r="AK63" s="9">
        <v>0</v>
      </c>
      <c r="AL63" s="9">
        <v>2</v>
      </c>
      <c r="AM63" s="9">
        <v>1</v>
      </c>
      <c r="AN63" s="9">
        <v>13</v>
      </c>
      <c r="AO63" s="9">
        <v>0</v>
      </c>
      <c r="AP63" s="9">
        <v>0</v>
      </c>
      <c r="AQ63" s="9">
        <v>0</v>
      </c>
      <c r="AR63" s="9">
        <v>0</v>
      </c>
      <c r="AS63" s="8">
        <f>+SUM('OAI MENSUAL'!DC64:DE64)</f>
        <v>0</v>
      </c>
      <c r="AT63" s="8">
        <v>0</v>
      </c>
    </row>
    <row r="64" spans="1:49" ht="21.75" customHeight="1" x14ac:dyDescent="0.2">
      <c r="A64" s="24" t="s">
        <v>57</v>
      </c>
      <c r="B64" s="9"/>
      <c r="C64" s="9"/>
      <c r="D64" s="9"/>
      <c r="E64" s="9"/>
      <c r="F64" s="9"/>
      <c r="G64" s="9"/>
      <c r="H64" s="9"/>
      <c r="I64" s="9"/>
      <c r="J64" s="9">
        <v>29</v>
      </c>
      <c r="K64" s="9">
        <v>28</v>
      </c>
      <c r="L64" s="9">
        <v>16</v>
      </c>
      <c r="M64" s="9">
        <v>25</v>
      </c>
      <c r="N64" s="9">
        <v>15</v>
      </c>
      <c r="O64" s="9">
        <v>16</v>
      </c>
      <c r="P64" s="9">
        <v>27</v>
      </c>
      <c r="Q64" s="9">
        <v>10</v>
      </c>
      <c r="R64" s="9">
        <v>23</v>
      </c>
      <c r="S64" s="9">
        <v>22</v>
      </c>
      <c r="T64" s="9">
        <v>14</v>
      </c>
      <c r="U64" s="9">
        <v>18</v>
      </c>
      <c r="V64" s="9">
        <v>20</v>
      </c>
      <c r="W64" s="9">
        <v>30</v>
      </c>
      <c r="X64" s="9">
        <v>12</v>
      </c>
      <c r="Y64" s="9">
        <v>7</v>
      </c>
      <c r="Z64" s="9">
        <v>16</v>
      </c>
      <c r="AA64" s="9">
        <v>33</v>
      </c>
      <c r="AB64" s="9">
        <v>43</v>
      </c>
      <c r="AC64" s="9">
        <v>11</v>
      </c>
      <c r="AD64" s="9">
        <v>18</v>
      </c>
      <c r="AE64" s="9">
        <v>25</v>
      </c>
      <c r="AF64" s="9">
        <v>53</v>
      </c>
      <c r="AG64" s="9">
        <v>41</v>
      </c>
      <c r="AH64" s="9">
        <v>44</v>
      </c>
      <c r="AI64" s="9">
        <v>15</v>
      </c>
      <c r="AJ64" s="9">
        <v>35</v>
      </c>
      <c r="AK64" s="9">
        <v>73</v>
      </c>
      <c r="AL64" s="9">
        <v>51</v>
      </c>
      <c r="AM64" s="9">
        <v>78</v>
      </c>
      <c r="AN64" s="9">
        <v>119</v>
      </c>
      <c r="AO64" s="9">
        <v>152</v>
      </c>
      <c r="AP64" s="9">
        <v>122</v>
      </c>
      <c r="AQ64" s="9">
        <v>43</v>
      </c>
      <c r="AR64" s="9">
        <v>102</v>
      </c>
      <c r="AS64" s="8">
        <f>+SUM('OAI MENSUAL'!DC65:DE65)</f>
        <v>29</v>
      </c>
      <c r="AT64" s="8">
        <v>50</v>
      </c>
    </row>
    <row r="65" spans="1:49" ht="21.75" customHeight="1" x14ac:dyDescent="0.2">
      <c r="A65" s="24" t="s">
        <v>58</v>
      </c>
      <c r="B65" s="9"/>
      <c r="C65" s="9"/>
      <c r="D65" s="9"/>
      <c r="E65" s="9"/>
      <c r="F65" s="9"/>
      <c r="G65" s="9"/>
      <c r="H65" s="9"/>
      <c r="I65" s="9"/>
      <c r="J65" s="9">
        <v>3</v>
      </c>
      <c r="K65" s="9">
        <v>0</v>
      </c>
      <c r="L65" s="9">
        <v>0</v>
      </c>
      <c r="M65" s="9">
        <v>1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1</v>
      </c>
      <c r="T65" s="9">
        <v>0</v>
      </c>
      <c r="U65" s="9">
        <v>0</v>
      </c>
      <c r="V65" s="9">
        <v>1</v>
      </c>
      <c r="W65" s="9">
        <v>2</v>
      </c>
      <c r="X65" s="9">
        <v>1</v>
      </c>
      <c r="Y65" s="9">
        <v>2</v>
      </c>
      <c r="Z65" s="9">
        <v>0</v>
      </c>
      <c r="AA65" s="9">
        <v>1</v>
      </c>
      <c r="AB65" s="9">
        <v>1</v>
      </c>
      <c r="AC65" s="9">
        <v>0</v>
      </c>
      <c r="AD65" s="9">
        <v>4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3</v>
      </c>
      <c r="AO65" s="9">
        <v>0</v>
      </c>
      <c r="AP65" s="9">
        <v>0</v>
      </c>
      <c r="AQ65" s="9">
        <v>0</v>
      </c>
      <c r="AR65" s="9">
        <v>0</v>
      </c>
      <c r="AS65" s="8">
        <f>+SUM('OAI MENSUAL'!DC66:DE66)</f>
        <v>0</v>
      </c>
      <c r="AT65" s="8">
        <v>0</v>
      </c>
    </row>
    <row r="66" spans="1:49" ht="21.75" customHeight="1" thickBot="1" x14ac:dyDescent="0.25">
      <c r="A66" s="25" t="s">
        <v>47</v>
      </c>
      <c r="B66" s="22"/>
      <c r="C66" s="22"/>
      <c r="D66" s="22"/>
      <c r="E66" s="22"/>
      <c r="F66" s="22"/>
      <c r="G66" s="22"/>
      <c r="H66" s="22"/>
      <c r="I66" s="22"/>
      <c r="J66" s="22">
        <v>2</v>
      </c>
      <c r="K66" s="22">
        <v>1</v>
      </c>
      <c r="L66" s="22">
        <v>3</v>
      </c>
      <c r="M66" s="22">
        <v>2</v>
      </c>
      <c r="N66" s="22">
        <v>2</v>
      </c>
      <c r="O66" s="22">
        <v>6</v>
      </c>
      <c r="P66" s="22">
        <v>1</v>
      </c>
      <c r="Q66" s="22">
        <v>2</v>
      </c>
      <c r="R66" s="22">
        <v>3</v>
      </c>
      <c r="S66" s="22">
        <v>8</v>
      </c>
      <c r="T66" s="22">
        <v>7</v>
      </c>
      <c r="U66" s="22">
        <v>6</v>
      </c>
      <c r="V66" s="22">
        <v>10</v>
      </c>
      <c r="W66" s="22">
        <v>11</v>
      </c>
      <c r="X66" s="22">
        <v>1</v>
      </c>
      <c r="Y66" s="22">
        <v>1</v>
      </c>
      <c r="Z66" s="22">
        <v>0</v>
      </c>
      <c r="AA66" s="22">
        <v>0</v>
      </c>
      <c r="AB66" s="22">
        <v>1</v>
      </c>
      <c r="AC66" s="22">
        <v>1</v>
      </c>
      <c r="AD66" s="22">
        <v>2</v>
      </c>
      <c r="AE66" s="22">
        <v>0</v>
      </c>
      <c r="AF66" s="22">
        <v>4</v>
      </c>
      <c r="AG66" s="22">
        <v>5</v>
      </c>
      <c r="AH66" s="22">
        <v>8</v>
      </c>
      <c r="AI66" s="22">
        <v>1</v>
      </c>
      <c r="AJ66" s="22">
        <v>1</v>
      </c>
      <c r="AK66" s="22">
        <v>0</v>
      </c>
      <c r="AL66" s="22">
        <v>10</v>
      </c>
      <c r="AM66" s="22">
        <v>3</v>
      </c>
      <c r="AN66" s="22">
        <v>2</v>
      </c>
      <c r="AO66" s="22">
        <v>2</v>
      </c>
      <c r="AP66" s="22">
        <v>0</v>
      </c>
      <c r="AQ66" s="22">
        <v>7</v>
      </c>
      <c r="AR66" s="22">
        <v>10</v>
      </c>
      <c r="AS66" s="99">
        <f>+SUM('OAI MENSUAL'!DC67:DE67)</f>
        <v>4</v>
      </c>
      <c r="AT66" s="10">
        <v>0</v>
      </c>
    </row>
    <row r="67" spans="1:49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S67" s="6"/>
      <c r="AT67" s="6"/>
    </row>
    <row r="70" spans="1:49" x14ac:dyDescent="0.2">
      <c r="A70" s="1" t="s">
        <v>78</v>
      </c>
    </row>
    <row r="71" spans="1:49" ht="15" thickBot="1" x14ac:dyDescent="0.25">
      <c r="A71" s="1" t="s">
        <v>62</v>
      </c>
    </row>
    <row r="72" spans="1:49" s="7" customFormat="1" ht="14.25" customHeight="1" thickBot="1" x14ac:dyDescent="0.25">
      <c r="A72" s="107" t="s">
        <v>61</v>
      </c>
      <c r="B72" s="109">
        <v>2012</v>
      </c>
      <c r="C72" s="109"/>
      <c r="D72" s="109"/>
      <c r="E72" s="109"/>
      <c r="F72" s="109">
        <v>2013</v>
      </c>
      <c r="G72" s="109"/>
      <c r="H72" s="109"/>
      <c r="I72" s="109"/>
      <c r="J72" s="109">
        <v>2014</v>
      </c>
      <c r="K72" s="109"/>
      <c r="L72" s="109"/>
      <c r="M72" s="109"/>
      <c r="N72" s="109">
        <v>2015</v>
      </c>
      <c r="O72" s="109"/>
      <c r="P72" s="109"/>
      <c r="Q72" s="109"/>
      <c r="R72" s="109">
        <v>2016</v>
      </c>
      <c r="S72" s="109"/>
      <c r="T72" s="109"/>
      <c r="U72" s="109"/>
      <c r="V72" s="109">
        <v>2017</v>
      </c>
      <c r="W72" s="109"/>
      <c r="X72" s="109"/>
      <c r="Y72" s="109"/>
      <c r="Z72" s="109">
        <v>2018</v>
      </c>
      <c r="AA72" s="109"/>
      <c r="AB72" s="109"/>
      <c r="AC72" s="109"/>
      <c r="AD72" s="109">
        <v>2019</v>
      </c>
      <c r="AE72" s="109"/>
      <c r="AF72" s="109"/>
      <c r="AG72" s="109"/>
      <c r="AH72" s="109">
        <v>2020</v>
      </c>
      <c r="AI72" s="109"/>
      <c r="AJ72" s="109"/>
      <c r="AK72" s="109"/>
      <c r="AL72" s="109">
        <v>2021</v>
      </c>
      <c r="AM72" s="109"/>
      <c r="AN72" s="109"/>
      <c r="AO72" s="109"/>
      <c r="AP72" s="110">
        <v>2022</v>
      </c>
      <c r="AQ72" s="111"/>
      <c r="AR72" s="111"/>
      <c r="AS72" s="112"/>
      <c r="AT72" s="131">
        <v>2023</v>
      </c>
      <c r="AU72" s="132"/>
      <c r="AV72" s="132"/>
      <c r="AW72" s="133"/>
    </row>
    <row r="73" spans="1:49" s="7" customFormat="1" ht="15" thickBot="1" x14ac:dyDescent="0.25">
      <c r="A73" s="108"/>
      <c r="B73" s="18" t="s">
        <v>13</v>
      </c>
      <c r="C73" s="18" t="s">
        <v>14</v>
      </c>
      <c r="D73" s="18" t="s">
        <v>15</v>
      </c>
      <c r="E73" s="18" t="s">
        <v>16</v>
      </c>
      <c r="F73" s="18" t="s">
        <v>13</v>
      </c>
      <c r="G73" s="18" t="s">
        <v>14</v>
      </c>
      <c r="H73" s="18" t="s">
        <v>15</v>
      </c>
      <c r="I73" s="18" t="s">
        <v>16</v>
      </c>
      <c r="J73" s="18" t="s">
        <v>13</v>
      </c>
      <c r="K73" s="18" t="s">
        <v>14</v>
      </c>
      <c r="L73" s="18" t="s">
        <v>15</v>
      </c>
      <c r="M73" s="18" t="s">
        <v>16</v>
      </c>
      <c r="N73" s="18" t="s">
        <v>13</v>
      </c>
      <c r="O73" s="18" t="s">
        <v>14</v>
      </c>
      <c r="P73" s="18" t="s">
        <v>15</v>
      </c>
      <c r="Q73" s="18" t="s">
        <v>16</v>
      </c>
      <c r="R73" s="18" t="s">
        <v>13</v>
      </c>
      <c r="S73" s="18" t="s">
        <v>14</v>
      </c>
      <c r="T73" s="18" t="s">
        <v>15</v>
      </c>
      <c r="U73" s="18" t="s">
        <v>16</v>
      </c>
      <c r="V73" s="18" t="s">
        <v>13</v>
      </c>
      <c r="W73" s="18" t="s">
        <v>14</v>
      </c>
      <c r="X73" s="18" t="s">
        <v>15</v>
      </c>
      <c r="Y73" s="18" t="s">
        <v>16</v>
      </c>
      <c r="Z73" s="18" t="s">
        <v>13</v>
      </c>
      <c r="AA73" s="18" t="s">
        <v>14</v>
      </c>
      <c r="AB73" s="18" t="s">
        <v>15</v>
      </c>
      <c r="AC73" s="18" t="s">
        <v>16</v>
      </c>
      <c r="AD73" s="18" t="s">
        <v>13</v>
      </c>
      <c r="AE73" s="18" t="s">
        <v>14</v>
      </c>
      <c r="AF73" s="18" t="s">
        <v>15</v>
      </c>
      <c r="AG73" s="18" t="s">
        <v>16</v>
      </c>
      <c r="AH73" s="18" t="s">
        <v>13</v>
      </c>
      <c r="AI73" s="18" t="s">
        <v>14</v>
      </c>
      <c r="AJ73" s="18" t="s">
        <v>15</v>
      </c>
      <c r="AK73" s="18" t="s">
        <v>16</v>
      </c>
      <c r="AL73" s="18" t="s">
        <v>13</v>
      </c>
      <c r="AM73" s="18" t="s">
        <v>14</v>
      </c>
      <c r="AN73" s="18" t="s">
        <v>15</v>
      </c>
      <c r="AO73" s="18" t="s">
        <v>16</v>
      </c>
      <c r="AP73" s="18" t="s">
        <v>13</v>
      </c>
      <c r="AQ73" s="18" t="s">
        <v>14</v>
      </c>
      <c r="AR73" s="18" t="s">
        <v>15</v>
      </c>
      <c r="AS73" s="18" t="s">
        <v>16</v>
      </c>
      <c r="AT73" s="96" t="s">
        <v>13</v>
      </c>
    </row>
    <row r="74" spans="1:49" s="6" customFormat="1" ht="21.75" customHeight="1" x14ac:dyDescent="0.2">
      <c r="A74" s="23" t="s">
        <v>59</v>
      </c>
      <c r="B74" s="8"/>
      <c r="C74" s="8"/>
      <c r="D74" s="8"/>
      <c r="E74" s="8"/>
      <c r="F74" s="8"/>
      <c r="G74" s="8"/>
      <c r="H74" s="8"/>
      <c r="I74" s="8"/>
      <c r="J74" s="8">
        <v>36</v>
      </c>
      <c r="K74" s="8">
        <v>46</v>
      </c>
      <c r="L74" s="8">
        <v>49</v>
      </c>
      <c r="M74" s="8">
        <v>19</v>
      </c>
      <c r="N74" s="8">
        <v>24</v>
      </c>
      <c r="O74" s="8">
        <v>19</v>
      </c>
      <c r="P74" s="8">
        <v>23</v>
      </c>
      <c r="Q74" s="8">
        <v>19</v>
      </c>
      <c r="R74" s="8">
        <v>29</v>
      </c>
      <c r="S74" s="8">
        <v>31</v>
      </c>
      <c r="T74" s="8">
        <v>24</v>
      </c>
      <c r="U74" s="8">
        <v>28</v>
      </c>
      <c r="V74" s="8">
        <v>57</v>
      </c>
      <c r="W74" s="8">
        <v>34</v>
      </c>
      <c r="X74" s="8">
        <v>32</v>
      </c>
      <c r="Y74" s="8">
        <v>27</v>
      </c>
      <c r="Z74" s="8">
        <v>25</v>
      </c>
      <c r="AA74" s="8">
        <v>26</v>
      </c>
      <c r="AB74" s="8">
        <v>31</v>
      </c>
      <c r="AC74" s="8">
        <v>19</v>
      </c>
      <c r="AD74" s="8">
        <v>32</v>
      </c>
      <c r="AE74" s="8">
        <v>21</v>
      </c>
      <c r="AF74" s="8">
        <v>26</v>
      </c>
      <c r="AG74" s="8">
        <v>21</v>
      </c>
      <c r="AH74" s="8">
        <v>28</v>
      </c>
      <c r="AI74" s="8">
        <v>15</v>
      </c>
      <c r="AJ74" s="8">
        <v>33</v>
      </c>
      <c r="AK74" s="8">
        <v>37</v>
      </c>
      <c r="AL74" s="8">
        <v>41</v>
      </c>
      <c r="AM74" s="8">
        <v>39</v>
      </c>
      <c r="AN74" s="8">
        <v>79</v>
      </c>
      <c r="AO74" s="8">
        <v>97</v>
      </c>
      <c r="AP74" s="8">
        <v>82</v>
      </c>
      <c r="AQ74" s="8">
        <v>44</v>
      </c>
      <c r="AR74" s="8">
        <v>78</v>
      </c>
      <c r="AS74" s="8">
        <f>+SUM('OAI MENSUAL'!DC75:DE75)</f>
        <v>22</v>
      </c>
      <c r="AT74" s="8">
        <v>26</v>
      </c>
    </row>
    <row r="75" spans="1:49" ht="21.75" customHeight="1" thickBot="1" x14ac:dyDescent="0.25">
      <c r="A75" s="25" t="s">
        <v>60</v>
      </c>
      <c r="B75" s="22"/>
      <c r="C75" s="22"/>
      <c r="D75" s="22"/>
      <c r="E75" s="22"/>
      <c r="F75" s="22"/>
      <c r="G75" s="22"/>
      <c r="H75" s="22"/>
      <c r="I75" s="22"/>
      <c r="J75" s="22">
        <v>75</v>
      </c>
      <c r="K75" s="22">
        <v>67</v>
      </c>
      <c r="L75" s="22">
        <v>60</v>
      </c>
      <c r="M75" s="22">
        <v>43</v>
      </c>
      <c r="N75" s="22">
        <v>52</v>
      </c>
      <c r="O75" s="22">
        <v>53</v>
      </c>
      <c r="P75" s="22">
        <v>61</v>
      </c>
      <c r="Q75" s="22">
        <v>30</v>
      </c>
      <c r="R75" s="22">
        <v>36</v>
      </c>
      <c r="S75" s="22">
        <v>59</v>
      </c>
      <c r="T75" s="22">
        <v>30</v>
      </c>
      <c r="U75" s="22">
        <v>47</v>
      </c>
      <c r="V75" s="22">
        <v>57</v>
      </c>
      <c r="W75" s="22">
        <v>73</v>
      </c>
      <c r="X75" s="22">
        <v>33</v>
      </c>
      <c r="Y75" s="22">
        <v>42</v>
      </c>
      <c r="Z75" s="22">
        <v>27</v>
      </c>
      <c r="AA75" s="22">
        <v>42</v>
      </c>
      <c r="AB75" s="22">
        <v>31</v>
      </c>
      <c r="AC75" s="22">
        <v>27</v>
      </c>
      <c r="AD75" s="22">
        <v>33</v>
      </c>
      <c r="AE75" s="22">
        <v>31</v>
      </c>
      <c r="AF75" s="22">
        <v>67</v>
      </c>
      <c r="AG75" s="22">
        <v>48</v>
      </c>
      <c r="AH75" s="22">
        <v>55</v>
      </c>
      <c r="AI75" s="22">
        <v>14</v>
      </c>
      <c r="AJ75" s="22">
        <v>29</v>
      </c>
      <c r="AK75" s="22">
        <v>46</v>
      </c>
      <c r="AL75" s="22">
        <v>61</v>
      </c>
      <c r="AM75" s="22">
        <v>55</v>
      </c>
      <c r="AN75" s="22">
        <v>110</v>
      </c>
      <c r="AO75" s="22">
        <v>75</v>
      </c>
      <c r="AP75" s="22">
        <v>54</v>
      </c>
      <c r="AQ75" s="22">
        <v>69</v>
      </c>
      <c r="AR75" s="22">
        <v>110</v>
      </c>
      <c r="AS75" s="22">
        <f>+SUM('OAI MENSUAL'!DC76:DE76)</f>
        <v>29</v>
      </c>
      <c r="AT75" s="10">
        <v>40</v>
      </c>
    </row>
    <row r="76" spans="1:49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S76" s="6"/>
      <c r="AT76" s="6"/>
    </row>
  </sheetData>
  <mergeCells count="65">
    <mergeCell ref="AT16:AW16"/>
    <mergeCell ref="AT28:AW28"/>
    <mergeCell ref="AT45:AW45"/>
    <mergeCell ref="AT58:AW58"/>
    <mergeCell ref="AT72:AW72"/>
    <mergeCell ref="AP72:AS72"/>
    <mergeCell ref="AP58:AS58"/>
    <mergeCell ref="AP45:AS45"/>
    <mergeCell ref="AP28:AS28"/>
    <mergeCell ref="AP16:AS16"/>
    <mergeCell ref="V72:Y72"/>
    <mergeCell ref="Z72:AC72"/>
    <mergeCell ref="AD72:AG72"/>
    <mergeCell ref="AH72:AK72"/>
    <mergeCell ref="AL72:AO72"/>
    <mergeCell ref="V58:Y58"/>
    <mergeCell ref="Z58:AC58"/>
    <mergeCell ref="AD58:AG58"/>
    <mergeCell ref="AH58:AK58"/>
    <mergeCell ref="AL58:AO58"/>
    <mergeCell ref="B72:E72"/>
    <mergeCell ref="F72:I72"/>
    <mergeCell ref="J72:M72"/>
    <mergeCell ref="N72:Q72"/>
    <mergeCell ref="R72:U72"/>
    <mergeCell ref="V45:Y45"/>
    <mergeCell ref="Z45:AC45"/>
    <mergeCell ref="AD45:AG45"/>
    <mergeCell ref="AH45:AK45"/>
    <mergeCell ref="AL45:AO45"/>
    <mergeCell ref="B58:E58"/>
    <mergeCell ref="F58:I58"/>
    <mergeCell ref="J58:M58"/>
    <mergeCell ref="N58:Q58"/>
    <mergeCell ref="R58:U58"/>
    <mergeCell ref="V28:Y28"/>
    <mergeCell ref="Z28:AC28"/>
    <mergeCell ref="AD28:AG28"/>
    <mergeCell ref="AH28:AK28"/>
    <mergeCell ref="AL28:AO28"/>
    <mergeCell ref="B45:E45"/>
    <mergeCell ref="F45:I45"/>
    <mergeCell ref="J45:M45"/>
    <mergeCell ref="N45:Q45"/>
    <mergeCell ref="R45:U45"/>
    <mergeCell ref="V16:Y16"/>
    <mergeCell ref="Z16:AC16"/>
    <mergeCell ref="AD16:AG16"/>
    <mergeCell ref="AH16:AK16"/>
    <mergeCell ref="AL16:AO16"/>
    <mergeCell ref="B28:E28"/>
    <mergeCell ref="F28:I28"/>
    <mergeCell ref="J28:M28"/>
    <mergeCell ref="N28:Q28"/>
    <mergeCell ref="R28:U28"/>
    <mergeCell ref="B16:E16"/>
    <mergeCell ref="F16:I16"/>
    <mergeCell ref="J16:M16"/>
    <mergeCell ref="N16:Q16"/>
    <mergeCell ref="R16:U16"/>
    <mergeCell ref="A72:A73"/>
    <mergeCell ref="A58:A59"/>
    <mergeCell ref="A45:A46"/>
    <mergeCell ref="A28:A29"/>
    <mergeCell ref="A16:A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view="pageBreakPreview" zoomScale="55" zoomScaleNormal="115" zoomScaleSheetLayoutView="55" workbookViewId="0">
      <pane ySplit="6" topLeftCell="A7" activePane="bottomLeft" state="frozen"/>
      <selection pane="bottomLeft" activeCell="D3" sqref="D3"/>
    </sheetView>
  </sheetViews>
  <sheetFormatPr baseColWidth="10" defaultColWidth="9.140625" defaultRowHeight="14.25" x14ac:dyDescent="0.2"/>
  <cols>
    <col min="1" max="1" width="34.5703125" style="1" customWidth="1"/>
    <col min="2" max="2" width="31.28515625" style="1" bestFit="1" customWidth="1"/>
    <col min="3" max="3" width="22.42578125" style="15" bestFit="1" customWidth="1"/>
    <col min="4" max="4" width="53.5703125" style="15" customWidth="1"/>
    <col min="5" max="5" width="32.140625" style="15" customWidth="1"/>
    <col min="6" max="6" width="22.28515625" style="15" customWidth="1"/>
    <col min="7" max="7" width="29.5703125" style="15" customWidth="1"/>
    <col min="8" max="8" width="42" style="15" customWidth="1"/>
    <col min="9" max="16384" width="9.140625" style="1"/>
  </cols>
  <sheetData>
    <row r="1" spans="1:9" ht="30.75" x14ac:dyDescent="0.4">
      <c r="A1" s="39"/>
      <c r="B1" s="39"/>
      <c r="C1" s="39"/>
      <c r="D1" s="39"/>
      <c r="E1" s="39"/>
      <c r="F1" s="39"/>
      <c r="G1" s="39"/>
      <c r="H1" s="39"/>
    </row>
    <row r="2" spans="1:9" ht="30.75" x14ac:dyDescent="0.4">
      <c r="A2" s="39"/>
      <c r="B2" s="39"/>
      <c r="C2" s="39"/>
      <c r="D2" s="39"/>
      <c r="E2" s="39"/>
      <c r="F2" s="39"/>
      <c r="G2" s="39"/>
      <c r="H2" s="39"/>
    </row>
    <row r="3" spans="1:9" ht="30.75" x14ac:dyDescent="0.4">
      <c r="A3" s="39"/>
      <c r="B3" s="39"/>
      <c r="C3" s="39"/>
      <c r="D3" s="39"/>
      <c r="E3" s="39"/>
      <c r="F3" s="39"/>
      <c r="G3" s="39"/>
      <c r="H3" s="39"/>
    </row>
    <row r="4" spans="1:9" ht="30.75" x14ac:dyDescent="0.4">
      <c r="A4" s="39"/>
      <c r="B4" s="39"/>
      <c r="C4" s="39"/>
      <c r="D4" s="39"/>
      <c r="E4" s="39"/>
      <c r="F4" s="39"/>
      <c r="G4" s="39"/>
      <c r="H4" s="39"/>
    </row>
    <row r="5" spans="1:9" ht="30.75" x14ac:dyDescent="0.4">
      <c r="A5" s="39"/>
      <c r="B5" s="39"/>
      <c r="C5" s="39"/>
      <c r="D5" s="39"/>
      <c r="E5" s="39"/>
      <c r="F5" s="39"/>
      <c r="G5" s="39"/>
      <c r="H5" s="39"/>
    </row>
    <row r="6" spans="1:9" ht="18" customHeight="1" x14ac:dyDescent="0.4">
      <c r="A6" s="39"/>
      <c r="B6" s="39"/>
      <c r="C6" s="39"/>
      <c r="D6" s="39"/>
      <c r="E6" s="39"/>
      <c r="F6" s="39"/>
      <c r="G6" s="39"/>
      <c r="H6" s="39"/>
    </row>
    <row r="7" spans="1:9" ht="24.95" customHeight="1" x14ac:dyDescent="0.4">
      <c r="A7" s="40" t="s">
        <v>0</v>
      </c>
      <c r="B7" s="39"/>
      <c r="C7" s="39"/>
      <c r="D7" s="39"/>
      <c r="E7" s="39"/>
      <c r="F7" s="39"/>
      <c r="G7" s="39"/>
      <c r="H7" s="39"/>
    </row>
    <row r="8" spans="1:9" ht="24.95" customHeight="1" x14ac:dyDescent="0.4">
      <c r="A8" s="40" t="s">
        <v>71</v>
      </c>
      <c r="B8" s="39"/>
      <c r="C8" s="39"/>
      <c r="D8" s="39"/>
      <c r="E8" s="39"/>
      <c r="F8" s="39"/>
      <c r="G8" s="39"/>
      <c r="H8" s="39"/>
    </row>
    <row r="9" spans="1:9" ht="24.95" customHeight="1" x14ac:dyDescent="0.4">
      <c r="A9" s="40" t="s">
        <v>72</v>
      </c>
      <c r="B9" s="39"/>
      <c r="C9" s="39"/>
      <c r="D9" s="39"/>
      <c r="E9" s="39"/>
      <c r="F9" s="39"/>
      <c r="G9" s="39"/>
      <c r="H9" s="39"/>
    </row>
    <row r="10" spans="1:9" ht="24.95" customHeight="1" x14ac:dyDescent="0.4">
      <c r="A10" s="40" t="s">
        <v>112</v>
      </c>
      <c r="B10" s="39"/>
      <c r="C10" s="39"/>
      <c r="D10" s="39"/>
      <c r="E10" s="39"/>
      <c r="F10" s="39"/>
      <c r="G10" s="39"/>
      <c r="H10" s="39"/>
    </row>
    <row r="11" spans="1:9" ht="24.95" customHeight="1" x14ac:dyDescent="0.4">
      <c r="A11" s="39"/>
      <c r="B11" s="39"/>
      <c r="C11" s="39"/>
      <c r="D11" s="39"/>
      <c r="E11" s="39"/>
      <c r="F11" s="39"/>
      <c r="G11" s="39"/>
      <c r="H11" s="39"/>
    </row>
    <row r="12" spans="1:9" s="5" customFormat="1" ht="24.95" customHeight="1" thickBot="1" x14ac:dyDescent="0.45">
      <c r="A12" s="41"/>
      <c r="B12" s="41"/>
      <c r="C12" s="41"/>
      <c r="D12" s="41"/>
      <c r="E12" s="41"/>
      <c r="F12" s="41"/>
      <c r="G12" s="41"/>
      <c r="H12" s="41"/>
    </row>
    <row r="13" spans="1:9" s="7" customFormat="1" ht="24.95" customHeight="1" thickBot="1" x14ac:dyDescent="0.45">
      <c r="A13" s="120" t="s">
        <v>17</v>
      </c>
      <c r="B13" s="120"/>
      <c r="C13" s="121" t="s">
        <v>73</v>
      </c>
      <c r="D13" s="116"/>
      <c r="E13" s="116"/>
      <c r="F13" s="116" t="s">
        <v>108</v>
      </c>
      <c r="G13" s="116"/>
      <c r="H13" s="116"/>
      <c r="I13" s="12"/>
    </row>
    <row r="14" spans="1:9" s="14" customFormat="1" ht="24.95" customHeight="1" x14ac:dyDescent="0.2">
      <c r="A14" s="120"/>
      <c r="B14" s="120"/>
      <c r="C14" s="42" t="s">
        <v>30</v>
      </c>
      <c r="D14" s="43" t="s">
        <v>31</v>
      </c>
      <c r="E14" s="43" t="s">
        <v>32</v>
      </c>
      <c r="F14" s="43" t="s">
        <v>30</v>
      </c>
      <c r="G14" s="43" t="s">
        <v>31</v>
      </c>
      <c r="H14" s="43" t="s">
        <v>32</v>
      </c>
    </row>
    <row r="15" spans="1:9" ht="24.95" customHeight="1" x14ac:dyDescent="0.4">
      <c r="A15" s="117">
        <v>2014</v>
      </c>
      <c r="B15" s="44" t="s">
        <v>18</v>
      </c>
      <c r="C15" s="45">
        <v>33</v>
      </c>
      <c r="D15" s="46"/>
      <c r="E15" s="47"/>
      <c r="F15" s="48" t="s">
        <v>79</v>
      </c>
      <c r="G15" s="46"/>
      <c r="H15" s="47"/>
      <c r="I15" s="11"/>
    </row>
    <row r="16" spans="1:9" ht="24.95" customHeight="1" x14ac:dyDescent="0.4">
      <c r="A16" s="118"/>
      <c r="B16" s="49" t="s">
        <v>19</v>
      </c>
      <c r="C16" s="50">
        <v>32</v>
      </c>
      <c r="D16" s="51"/>
      <c r="E16" s="52"/>
      <c r="F16" s="53">
        <f>+(C16-C15)/C15</f>
        <v>-3.0303030303030304E-2</v>
      </c>
      <c r="G16" s="51"/>
      <c r="H16" s="52"/>
      <c r="I16" s="11"/>
    </row>
    <row r="17" spans="1:9" ht="24.95" customHeight="1" x14ac:dyDescent="0.4">
      <c r="A17" s="118"/>
      <c r="B17" s="49" t="s">
        <v>20</v>
      </c>
      <c r="C17" s="50">
        <v>46</v>
      </c>
      <c r="D17" s="51">
        <f>SUM(C15:C17)</f>
        <v>111</v>
      </c>
      <c r="E17" s="52"/>
      <c r="F17" s="53">
        <f t="shared" ref="F17:F80" si="0">+(C17-C16)/C16</f>
        <v>0.4375</v>
      </c>
      <c r="G17" s="51" t="s">
        <v>79</v>
      </c>
      <c r="H17" s="52"/>
      <c r="I17" s="11"/>
    </row>
    <row r="18" spans="1:9" ht="24.95" customHeight="1" x14ac:dyDescent="0.4">
      <c r="A18" s="118"/>
      <c r="B18" s="49" t="s">
        <v>21</v>
      </c>
      <c r="C18" s="50">
        <v>31</v>
      </c>
      <c r="D18" s="51"/>
      <c r="E18" s="52"/>
      <c r="F18" s="53">
        <f t="shared" si="0"/>
        <v>-0.32608695652173914</v>
      </c>
      <c r="G18" s="51"/>
      <c r="H18" s="52"/>
      <c r="I18" s="11"/>
    </row>
    <row r="19" spans="1:9" ht="24.95" customHeight="1" x14ac:dyDescent="0.4">
      <c r="A19" s="118"/>
      <c r="B19" s="49" t="s">
        <v>22</v>
      </c>
      <c r="C19" s="50">
        <v>44</v>
      </c>
      <c r="D19" s="51"/>
      <c r="E19" s="52"/>
      <c r="F19" s="53">
        <f t="shared" si="0"/>
        <v>0.41935483870967744</v>
      </c>
      <c r="G19" s="51"/>
      <c r="H19" s="52"/>
      <c r="I19" s="11"/>
    </row>
    <row r="20" spans="1:9" ht="24.95" customHeight="1" x14ac:dyDescent="0.4">
      <c r="A20" s="118"/>
      <c r="B20" s="49" t="s">
        <v>23</v>
      </c>
      <c r="C20" s="50">
        <v>38</v>
      </c>
      <c r="D20" s="51">
        <f>SUM(C18:C20)</f>
        <v>113</v>
      </c>
      <c r="E20" s="52"/>
      <c r="F20" s="53">
        <f t="shared" si="0"/>
        <v>-0.13636363636363635</v>
      </c>
      <c r="G20" s="54">
        <f>+(D20-D17)/D17</f>
        <v>1.8018018018018018E-2</v>
      </c>
      <c r="H20" s="52"/>
      <c r="I20" s="11"/>
    </row>
    <row r="21" spans="1:9" ht="24.95" customHeight="1" x14ac:dyDescent="0.4">
      <c r="A21" s="118"/>
      <c r="B21" s="49" t="s">
        <v>24</v>
      </c>
      <c r="C21" s="50">
        <v>42</v>
      </c>
      <c r="D21" s="51"/>
      <c r="E21" s="52"/>
      <c r="F21" s="53" t="s">
        <v>79</v>
      </c>
      <c r="G21" s="51"/>
      <c r="H21" s="52"/>
      <c r="I21" s="11"/>
    </row>
    <row r="22" spans="1:9" ht="24.95" customHeight="1" x14ac:dyDescent="0.4">
      <c r="A22" s="118"/>
      <c r="B22" s="49" t="s">
        <v>25</v>
      </c>
      <c r="C22" s="50">
        <v>33</v>
      </c>
      <c r="D22" s="51"/>
      <c r="E22" s="52"/>
      <c r="F22" s="53">
        <f t="shared" si="0"/>
        <v>-0.21428571428571427</v>
      </c>
      <c r="G22" s="51"/>
      <c r="H22" s="52"/>
      <c r="I22" s="11"/>
    </row>
    <row r="23" spans="1:9" ht="24.95" customHeight="1" x14ac:dyDescent="0.4">
      <c r="A23" s="118"/>
      <c r="B23" s="49" t="s">
        <v>26</v>
      </c>
      <c r="C23" s="50">
        <v>31</v>
      </c>
      <c r="D23" s="51">
        <f>SUM(C21:C23)</f>
        <v>106</v>
      </c>
      <c r="E23" s="52"/>
      <c r="F23" s="53">
        <f t="shared" si="0"/>
        <v>-6.0606060606060608E-2</v>
      </c>
      <c r="G23" s="54">
        <f>+(D23-D20)/D20</f>
        <v>-6.1946902654867256E-2</v>
      </c>
      <c r="H23" s="52"/>
      <c r="I23" s="11"/>
    </row>
    <row r="24" spans="1:9" ht="24.95" customHeight="1" x14ac:dyDescent="0.4">
      <c r="A24" s="118"/>
      <c r="B24" s="49" t="s">
        <v>27</v>
      </c>
      <c r="C24" s="50">
        <v>21</v>
      </c>
      <c r="D24" s="51"/>
      <c r="E24" s="52"/>
      <c r="F24" s="53">
        <f t="shared" si="0"/>
        <v>-0.32258064516129031</v>
      </c>
      <c r="G24" s="51"/>
      <c r="H24" s="52"/>
      <c r="I24" s="11"/>
    </row>
    <row r="25" spans="1:9" ht="24.95" customHeight="1" x14ac:dyDescent="0.4">
      <c r="A25" s="118"/>
      <c r="B25" s="49" t="s">
        <v>28</v>
      </c>
      <c r="C25" s="50">
        <v>14</v>
      </c>
      <c r="D25" s="51"/>
      <c r="E25" s="52"/>
      <c r="F25" s="53">
        <f t="shared" si="0"/>
        <v>-0.33333333333333331</v>
      </c>
      <c r="G25" s="51"/>
      <c r="H25" s="52"/>
      <c r="I25" s="11"/>
    </row>
    <row r="26" spans="1:9" ht="24.95" customHeight="1" x14ac:dyDescent="0.4">
      <c r="A26" s="119"/>
      <c r="B26" s="55" t="s">
        <v>29</v>
      </c>
      <c r="C26" s="56">
        <v>15</v>
      </c>
      <c r="D26" s="57">
        <f>SUM(C24:C26)</f>
        <v>50</v>
      </c>
      <c r="E26" s="58">
        <f>SUM(D15:D26)</f>
        <v>380</v>
      </c>
      <c r="F26" s="59">
        <f t="shared" si="0"/>
        <v>7.1428571428571425E-2</v>
      </c>
      <c r="G26" s="60">
        <f>+(D26-D23)/D23</f>
        <v>-0.52830188679245282</v>
      </c>
      <c r="H26" s="58" t="s">
        <v>79</v>
      </c>
      <c r="I26" s="11"/>
    </row>
    <row r="27" spans="1:9" ht="24.95" customHeight="1" x14ac:dyDescent="0.4">
      <c r="A27" s="117">
        <v>2015</v>
      </c>
      <c r="B27" s="44" t="s">
        <v>18</v>
      </c>
      <c r="C27" s="61">
        <v>23</v>
      </c>
      <c r="D27" s="46"/>
      <c r="E27" s="47"/>
      <c r="F27" s="62">
        <f t="shared" si="0"/>
        <v>0.53333333333333333</v>
      </c>
      <c r="G27" s="46"/>
      <c r="H27" s="47"/>
      <c r="I27" s="11"/>
    </row>
    <row r="28" spans="1:9" ht="24.95" customHeight="1" x14ac:dyDescent="0.4">
      <c r="A28" s="118"/>
      <c r="B28" s="49" t="s">
        <v>19</v>
      </c>
      <c r="C28" s="61">
        <v>27</v>
      </c>
      <c r="D28" s="51"/>
      <c r="E28" s="52"/>
      <c r="F28" s="53" t="s">
        <v>79</v>
      </c>
      <c r="G28" s="51"/>
      <c r="H28" s="52"/>
      <c r="I28" s="11"/>
    </row>
    <row r="29" spans="1:9" ht="24.95" customHeight="1" x14ac:dyDescent="0.4">
      <c r="A29" s="118"/>
      <c r="B29" s="49" t="s">
        <v>20</v>
      </c>
      <c r="C29" s="61">
        <v>19</v>
      </c>
      <c r="D29" s="51">
        <f>SUM(C27:C29)</f>
        <v>69</v>
      </c>
      <c r="E29" s="52"/>
      <c r="F29" s="53">
        <f t="shared" si="0"/>
        <v>-0.29629629629629628</v>
      </c>
      <c r="G29" s="54">
        <f>+(D29-D26)/D26</f>
        <v>0.38</v>
      </c>
      <c r="H29" s="52"/>
      <c r="I29" s="11"/>
    </row>
    <row r="30" spans="1:9" ht="24.95" customHeight="1" x14ac:dyDescent="0.4">
      <c r="A30" s="118"/>
      <c r="B30" s="49" t="s">
        <v>21</v>
      </c>
      <c r="C30" s="61">
        <v>27</v>
      </c>
      <c r="D30" s="51"/>
      <c r="E30" s="52"/>
      <c r="F30" s="53">
        <f t="shared" si="0"/>
        <v>0.42105263157894735</v>
      </c>
      <c r="G30" s="51"/>
      <c r="H30" s="52"/>
      <c r="I30" s="11"/>
    </row>
    <row r="31" spans="1:9" ht="24.95" customHeight="1" x14ac:dyDescent="0.4">
      <c r="A31" s="118"/>
      <c r="B31" s="49" t="s">
        <v>22</v>
      </c>
      <c r="C31" s="61">
        <v>29</v>
      </c>
      <c r="D31" s="51"/>
      <c r="E31" s="52"/>
      <c r="F31" s="53">
        <f t="shared" si="0"/>
        <v>7.407407407407407E-2</v>
      </c>
      <c r="G31" s="51"/>
      <c r="H31" s="52"/>
      <c r="I31" s="11"/>
    </row>
    <row r="32" spans="1:9" ht="24.95" customHeight="1" x14ac:dyDescent="0.4">
      <c r="A32" s="118"/>
      <c r="B32" s="49" t="s">
        <v>23</v>
      </c>
      <c r="C32" s="61">
        <v>16</v>
      </c>
      <c r="D32" s="51">
        <f>SUM(C30:C32)</f>
        <v>72</v>
      </c>
      <c r="E32" s="52"/>
      <c r="F32" s="53" t="s">
        <v>79</v>
      </c>
      <c r="G32" s="54">
        <f>+(D32-D29)/D29</f>
        <v>4.3478260869565216E-2</v>
      </c>
      <c r="H32" s="52"/>
      <c r="I32" s="11"/>
    </row>
    <row r="33" spans="1:9" ht="24.95" customHeight="1" x14ac:dyDescent="0.4">
      <c r="A33" s="118"/>
      <c r="B33" s="49" t="s">
        <v>24</v>
      </c>
      <c r="C33" s="61">
        <v>22</v>
      </c>
      <c r="D33" s="51"/>
      <c r="E33" s="52"/>
      <c r="F33" s="53" t="s">
        <v>79</v>
      </c>
      <c r="G33" s="51"/>
      <c r="H33" s="52"/>
      <c r="I33" s="11"/>
    </row>
    <row r="34" spans="1:9" ht="24.95" customHeight="1" x14ac:dyDescent="0.4">
      <c r="A34" s="118"/>
      <c r="B34" s="49" t="s">
        <v>25</v>
      </c>
      <c r="C34" s="61">
        <v>34</v>
      </c>
      <c r="D34" s="51"/>
      <c r="E34" s="52"/>
      <c r="F34" s="53">
        <f t="shared" si="0"/>
        <v>0.54545454545454541</v>
      </c>
      <c r="G34" s="51"/>
      <c r="H34" s="52"/>
      <c r="I34" s="11"/>
    </row>
    <row r="35" spans="1:9" ht="24.95" customHeight="1" x14ac:dyDescent="0.4">
      <c r="A35" s="118"/>
      <c r="B35" s="49" t="s">
        <v>26</v>
      </c>
      <c r="C35" s="61">
        <v>28</v>
      </c>
      <c r="D35" s="51">
        <f>SUM(C33:C35)</f>
        <v>84</v>
      </c>
      <c r="E35" s="52"/>
      <c r="F35" s="53" t="s">
        <v>79</v>
      </c>
      <c r="G35" s="54">
        <f>+(D35-D32)/D32</f>
        <v>0.16666666666666666</v>
      </c>
      <c r="H35" s="52"/>
      <c r="I35" s="11"/>
    </row>
    <row r="36" spans="1:9" ht="24.95" customHeight="1" x14ac:dyDescent="0.4">
      <c r="A36" s="118"/>
      <c r="B36" s="49" t="s">
        <v>27</v>
      </c>
      <c r="C36" s="61">
        <v>12</v>
      </c>
      <c r="D36" s="51"/>
      <c r="E36" s="52"/>
      <c r="F36" s="53">
        <f t="shared" si="0"/>
        <v>-0.5714285714285714</v>
      </c>
      <c r="G36" s="51"/>
      <c r="H36" s="52"/>
      <c r="I36" s="11"/>
    </row>
    <row r="37" spans="1:9" ht="24.95" customHeight="1" x14ac:dyDescent="0.4">
      <c r="A37" s="118"/>
      <c r="B37" s="49" t="s">
        <v>28</v>
      </c>
      <c r="C37" s="61">
        <v>17</v>
      </c>
      <c r="D37" s="51"/>
      <c r="E37" s="52"/>
      <c r="F37" s="53">
        <f t="shared" si="0"/>
        <v>0.41666666666666669</v>
      </c>
      <c r="G37" s="51"/>
      <c r="H37" s="52"/>
      <c r="I37" s="11"/>
    </row>
    <row r="38" spans="1:9" ht="24.95" customHeight="1" x14ac:dyDescent="0.4">
      <c r="A38" s="119"/>
      <c r="B38" s="55" t="s">
        <v>29</v>
      </c>
      <c r="C38" s="56">
        <v>20</v>
      </c>
      <c r="D38" s="57">
        <f>SUM(C36:C38)</f>
        <v>49</v>
      </c>
      <c r="E38" s="58">
        <f>SUM(D29:D38)</f>
        <v>274</v>
      </c>
      <c r="F38" s="59">
        <f t="shared" si="0"/>
        <v>0.17647058823529413</v>
      </c>
      <c r="G38" s="60">
        <f>+(D38-D35)/D35</f>
        <v>-0.41666666666666669</v>
      </c>
      <c r="H38" s="63">
        <f>+(E38-E26)/E26</f>
        <v>-0.27894736842105261</v>
      </c>
      <c r="I38" s="11"/>
    </row>
    <row r="39" spans="1:9" ht="24.95" customHeight="1" x14ac:dyDescent="0.4">
      <c r="A39" s="117">
        <v>2016</v>
      </c>
      <c r="B39" s="44" t="s">
        <v>18</v>
      </c>
      <c r="C39" s="61">
        <v>11</v>
      </c>
      <c r="D39" s="46"/>
      <c r="E39" s="47"/>
      <c r="F39" s="62">
        <f t="shared" si="0"/>
        <v>-0.45</v>
      </c>
      <c r="G39" s="46"/>
      <c r="H39" s="47"/>
      <c r="I39" s="11"/>
    </row>
    <row r="40" spans="1:9" ht="24.95" customHeight="1" x14ac:dyDescent="0.4">
      <c r="A40" s="118"/>
      <c r="B40" s="49" t="s">
        <v>19</v>
      </c>
      <c r="C40" s="61">
        <v>30</v>
      </c>
      <c r="D40" s="51"/>
      <c r="E40" s="52"/>
      <c r="F40" s="53">
        <f t="shared" si="0"/>
        <v>1.7272727272727273</v>
      </c>
      <c r="G40" s="51"/>
      <c r="H40" s="52"/>
      <c r="I40" s="11"/>
    </row>
    <row r="41" spans="1:9" ht="24.95" customHeight="1" x14ac:dyDescent="0.4">
      <c r="A41" s="118"/>
      <c r="B41" s="49" t="s">
        <v>20</v>
      </c>
      <c r="C41" s="61">
        <v>22</v>
      </c>
      <c r="D41" s="51">
        <f>SUM(C39:C41)</f>
        <v>63</v>
      </c>
      <c r="E41" s="52"/>
      <c r="F41" s="53">
        <f t="shared" si="0"/>
        <v>-0.26666666666666666</v>
      </c>
      <c r="G41" s="54">
        <f>+(D41-D38)/D38</f>
        <v>0.2857142857142857</v>
      </c>
      <c r="H41" s="52"/>
      <c r="I41" s="11"/>
    </row>
    <row r="42" spans="1:9" ht="24.95" customHeight="1" x14ac:dyDescent="0.4">
      <c r="A42" s="118"/>
      <c r="B42" s="49" t="s">
        <v>21</v>
      </c>
      <c r="C42" s="61">
        <v>27</v>
      </c>
      <c r="D42" s="51"/>
      <c r="E42" s="52"/>
      <c r="F42" s="53">
        <f t="shared" si="0"/>
        <v>0.22727272727272727</v>
      </c>
      <c r="G42" s="51"/>
      <c r="H42" s="52"/>
      <c r="I42" s="11"/>
    </row>
    <row r="43" spans="1:9" ht="24.95" customHeight="1" x14ac:dyDescent="0.4">
      <c r="A43" s="118"/>
      <c r="B43" s="49" t="s">
        <v>22</v>
      </c>
      <c r="C43" s="61">
        <v>24</v>
      </c>
      <c r="D43" s="51"/>
      <c r="E43" s="52"/>
      <c r="F43" s="53">
        <f t="shared" si="0"/>
        <v>-0.1111111111111111</v>
      </c>
      <c r="G43" s="51"/>
      <c r="H43" s="52"/>
      <c r="I43" s="11"/>
    </row>
    <row r="44" spans="1:9" ht="24.95" customHeight="1" x14ac:dyDescent="0.4">
      <c r="A44" s="118"/>
      <c r="B44" s="49" t="s">
        <v>23</v>
      </c>
      <c r="C44" s="61">
        <v>39</v>
      </c>
      <c r="D44" s="51">
        <f>SUM(C42:C44)</f>
        <v>90</v>
      </c>
      <c r="E44" s="52"/>
      <c r="F44" s="53" t="s">
        <v>79</v>
      </c>
      <c r="G44" s="54">
        <f>+(D44-D41)/D41</f>
        <v>0.42857142857142855</v>
      </c>
      <c r="H44" s="52"/>
      <c r="I44" s="11"/>
    </row>
    <row r="45" spans="1:9" ht="24.95" customHeight="1" x14ac:dyDescent="0.4">
      <c r="A45" s="118"/>
      <c r="B45" s="49" t="s">
        <v>24</v>
      </c>
      <c r="C45" s="61">
        <v>17</v>
      </c>
      <c r="D45" s="51"/>
      <c r="E45" s="52"/>
      <c r="F45" s="53">
        <f t="shared" si="0"/>
        <v>-0.5641025641025641</v>
      </c>
      <c r="G45" s="51"/>
      <c r="H45" s="52"/>
      <c r="I45" s="11"/>
    </row>
    <row r="46" spans="1:9" ht="24.95" customHeight="1" x14ac:dyDescent="0.4">
      <c r="A46" s="118"/>
      <c r="B46" s="49" t="s">
        <v>25</v>
      </c>
      <c r="C46" s="61">
        <v>12</v>
      </c>
      <c r="D46" s="51"/>
      <c r="E46" s="52"/>
      <c r="F46" s="53" t="s">
        <v>79</v>
      </c>
      <c r="G46" s="51"/>
      <c r="H46" s="52"/>
      <c r="I46" s="11"/>
    </row>
    <row r="47" spans="1:9" ht="24.95" customHeight="1" x14ac:dyDescent="0.4">
      <c r="A47" s="118"/>
      <c r="B47" s="49" t="s">
        <v>26</v>
      </c>
      <c r="C47" s="61">
        <v>25</v>
      </c>
      <c r="D47" s="51">
        <f>SUM(C45:C47)</f>
        <v>54</v>
      </c>
      <c r="E47" s="52"/>
      <c r="F47" s="53">
        <f t="shared" si="0"/>
        <v>1.0833333333333333</v>
      </c>
      <c r="G47" s="54">
        <f>+(D47-D44)/D44</f>
        <v>-0.4</v>
      </c>
      <c r="H47" s="52"/>
      <c r="I47" s="11"/>
    </row>
    <row r="48" spans="1:9" ht="24.95" customHeight="1" x14ac:dyDescent="0.4">
      <c r="A48" s="118"/>
      <c r="B48" s="49" t="s">
        <v>27</v>
      </c>
      <c r="C48" s="61">
        <v>38</v>
      </c>
      <c r="D48" s="51"/>
      <c r="E48" s="52"/>
      <c r="F48" s="53">
        <f t="shared" si="0"/>
        <v>0.52</v>
      </c>
      <c r="G48" s="51"/>
      <c r="H48" s="52"/>
      <c r="I48" s="11"/>
    </row>
    <row r="49" spans="1:9" ht="24.95" customHeight="1" x14ac:dyDescent="0.4">
      <c r="A49" s="118"/>
      <c r="B49" s="49" t="s">
        <v>28</v>
      </c>
      <c r="C49" s="61">
        <v>20</v>
      </c>
      <c r="D49" s="51"/>
      <c r="E49" s="52"/>
      <c r="F49" s="53">
        <f t="shared" si="0"/>
        <v>-0.47368421052631576</v>
      </c>
      <c r="G49" s="51"/>
      <c r="H49" s="52"/>
      <c r="I49" s="11"/>
    </row>
    <row r="50" spans="1:9" ht="24.95" customHeight="1" x14ac:dyDescent="0.4">
      <c r="A50" s="119"/>
      <c r="B50" s="55" t="s">
        <v>29</v>
      </c>
      <c r="C50" s="56">
        <v>25</v>
      </c>
      <c r="D50" s="57">
        <f>SUM(C48:C50)</f>
        <v>83</v>
      </c>
      <c r="E50" s="58">
        <f>SUM(D39:D49)</f>
        <v>207</v>
      </c>
      <c r="F50" s="59">
        <f t="shared" si="0"/>
        <v>0.25</v>
      </c>
      <c r="G50" s="60">
        <f>+(D50-D47)/D47</f>
        <v>0.53703703703703709</v>
      </c>
      <c r="H50" s="63">
        <f>+(E50-E38)/E38</f>
        <v>-0.24452554744525548</v>
      </c>
      <c r="I50" s="11"/>
    </row>
    <row r="51" spans="1:9" ht="24.95" customHeight="1" x14ac:dyDescent="0.4">
      <c r="A51" s="117">
        <v>2017</v>
      </c>
      <c r="B51" s="44" t="s">
        <v>18</v>
      </c>
      <c r="C51" s="61">
        <v>31</v>
      </c>
      <c r="D51" s="46"/>
      <c r="E51" s="47"/>
      <c r="F51" s="62" t="s">
        <v>79</v>
      </c>
      <c r="G51" s="46"/>
      <c r="H51" s="47"/>
      <c r="I51" s="11"/>
    </row>
    <row r="52" spans="1:9" ht="24.95" customHeight="1" x14ac:dyDescent="0.4">
      <c r="A52" s="118"/>
      <c r="B52" s="49" t="s">
        <v>19</v>
      </c>
      <c r="C52" s="61">
        <v>33</v>
      </c>
      <c r="D52" s="51"/>
      <c r="E52" s="52"/>
      <c r="F52" s="53">
        <f t="shared" si="0"/>
        <v>6.4516129032258063E-2</v>
      </c>
      <c r="G52" s="51"/>
      <c r="H52" s="52"/>
      <c r="I52" s="11"/>
    </row>
    <row r="53" spans="1:9" ht="24.95" customHeight="1" x14ac:dyDescent="0.4">
      <c r="A53" s="118"/>
      <c r="B53" s="49" t="s">
        <v>20</v>
      </c>
      <c r="C53" s="61">
        <v>50</v>
      </c>
      <c r="D53" s="51">
        <f>SUM(C51:C53)</f>
        <v>114</v>
      </c>
      <c r="E53" s="52"/>
      <c r="F53" s="53">
        <f t="shared" si="0"/>
        <v>0.51515151515151514</v>
      </c>
      <c r="G53" s="54">
        <f>+(D53-D50)/D50</f>
        <v>0.37349397590361444</v>
      </c>
      <c r="H53" s="52"/>
      <c r="I53" s="11"/>
    </row>
    <row r="54" spans="1:9" ht="24.95" customHeight="1" x14ac:dyDescent="0.4">
      <c r="A54" s="118"/>
      <c r="B54" s="49" t="s">
        <v>21</v>
      </c>
      <c r="C54" s="61">
        <v>30</v>
      </c>
      <c r="D54" s="51"/>
      <c r="E54" s="52"/>
      <c r="F54" s="53">
        <f t="shared" si="0"/>
        <v>-0.4</v>
      </c>
      <c r="G54" s="51"/>
      <c r="H54" s="52"/>
      <c r="I54" s="11"/>
    </row>
    <row r="55" spans="1:9" ht="24.95" customHeight="1" x14ac:dyDescent="0.4">
      <c r="A55" s="118"/>
      <c r="B55" s="49" t="s">
        <v>22</v>
      </c>
      <c r="C55" s="61">
        <v>43</v>
      </c>
      <c r="D55" s="51"/>
      <c r="E55" s="52"/>
      <c r="F55" s="53">
        <f t="shared" si="0"/>
        <v>0.43333333333333335</v>
      </c>
      <c r="G55" s="51"/>
      <c r="H55" s="52"/>
      <c r="I55" s="11"/>
    </row>
    <row r="56" spans="1:9" ht="24.95" customHeight="1" x14ac:dyDescent="0.4">
      <c r="A56" s="118"/>
      <c r="B56" s="49" t="s">
        <v>23</v>
      </c>
      <c r="C56" s="61">
        <v>34</v>
      </c>
      <c r="D56" s="51">
        <f>SUM(C54:C56)</f>
        <v>107</v>
      </c>
      <c r="E56" s="52"/>
      <c r="F56" s="53">
        <f t="shared" si="0"/>
        <v>-0.20930232558139536</v>
      </c>
      <c r="G56" s="54">
        <f>+(D56-D53)/D53</f>
        <v>-6.1403508771929821E-2</v>
      </c>
      <c r="H56" s="52"/>
      <c r="I56" s="11"/>
    </row>
    <row r="57" spans="1:9" ht="24.95" customHeight="1" x14ac:dyDescent="0.4">
      <c r="A57" s="118"/>
      <c r="B57" s="49" t="s">
        <v>24</v>
      </c>
      <c r="C57" s="61">
        <v>27</v>
      </c>
      <c r="D57" s="51"/>
      <c r="E57" s="52"/>
      <c r="F57" s="53">
        <f t="shared" si="0"/>
        <v>-0.20588235294117646</v>
      </c>
      <c r="G57" s="51"/>
      <c r="H57" s="52"/>
      <c r="I57" s="11"/>
    </row>
    <row r="58" spans="1:9" ht="24.95" customHeight="1" x14ac:dyDescent="0.4">
      <c r="A58" s="118"/>
      <c r="B58" s="49" t="s">
        <v>25</v>
      </c>
      <c r="C58" s="61">
        <v>21</v>
      </c>
      <c r="D58" s="51"/>
      <c r="E58" s="52"/>
      <c r="F58" s="53">
        <f t="shared" si="0"/>
        <v>-0.22222222222222221</v>
      </c>
      <c r="G58" s="51"/>
      <c r="H58" s="52"/>
      <c r="I58" s="11"/>
    </row>
    <row r="59" spans="1:9" ht="24.95" customHeight="1" x14ac:dyDescent="0.4">
      <c r="A59" s="118"/>
      <c r="B59" s="49" t="s">
        <v>26</v>
      </c>
      <c r="C59" s="61">
        <v>17</v>
      </c>
      <c r="D59" s="51">
        <f>SUM(C57:C59)</f>
        <v>65</v>
      </c>
      <c r="E59" s="52"/>
      <c r="F59" s="53">
        <f t="shared" si="0"/>
        <v>-0.19047619047619047</v>
      </c>
      <c r="G59" s="54">
        <f>+(D59-D56)/D56</f>
        <v>-0.3925233644859813</v>
      </c>
      <c r="H59" s="52"/>
      <c r="I59" s="11"/>
    </row>
    <row r="60" spans="1:9" ht="24.95" customHeight="1" x14ac:dyDescent="0.4">
      <c r="A60" s="118"/>
      <c r="B60" s="49" t="s">
        <v>27</v>
      </c>
      <c r="C60" s="61">
        <v>25</v>
      </c>
      <c r="D60" s="51"/>
      <c r="E60" s="52"/>
      <c r="F60" s="53">
        <f t="shared" si="0"/>
        <v>0.47058823529411764</v>
      </c>
      <c r="G60" s="51"/>
      <c r="H60" s="52"/>
      <c r="I60" s="11"/>
    </row>
    <row r="61" spans="1:9" ht="24.95" customHeight="1" x14ac:dyDescent="0.4">
      <c r="A61" s="118"/>
      <c r="B61" s="49" t="s">
        <v>28</v>
      </c>
      <c r="C61" s="61">
        <v>6</v>
      </c>
      <c r="D61" s="51"/>
      <c r="E61" s="52"/>
      <c r="F61" s="53" t="s">
        <v>79</v>
      </c>
      <c r="G61" s="51"/>
      <c r="H61" s="52"/>
      <c r="I61" s="11"/>
    </row>
    <row r="62" spans="1:9" ht="24.95" customHeight="1" x14ac:dyDescent="0.4">
      <c r="A62" s="119"/>
      <c r="B62" s="55" t="s">
        <v>29</v>
      </c>
      <c r="C62" s="56">
        <v>4</v>
      </c>
      <c r="D62" s="57">
        <f>SUM(C60:C62)</f>
        <v>35</v>
      </c>
      <c r="E62" s="58">
        <f>SUM(D51:D62)</f>
        <v>321</v>
      </c>
      <c r="F62" s="59" t="s">
        <v>79</v>
      </c>
      <c r="G62" s="60">
        <f>+(D62-D59)/D59</f>
        <v>-0.46153846153846156</v>
      </c>
      <c r="H62" s="63">
        <f>+(E62-E50)/E50</f>
        <v>0.55072463768115942</v>
      </c>
      <c r="I62" s="11"/>
    </row>
    <row r="63" spans="1:9" ht="24.95" customHeight="1" x14ac:dyDescent="0.4">
      <c r="A63" s="117">
        <v>2018</v>
      </c>
      <c r="B63" s="44" t="s">
        <v>18</v>
      </c>
      <c r="C63" s="61">
        <v>32</v>
      </c>
      <c r="D63" s="46"/>
      <c r="E63" s="47"/>
      <c r="F63" s="62" t="s">
        <v>79</v>
      </c>
      <c r="G63" s="46"/>
      <c r="H63" s="47"/>
      <c r="I63" s="11"/>
    </row>
    <row r="64" spans="1:9" ht="24.95" customHeight="1" x14ac:dyDescent="0.4">
      <c r="A64" s="118"/>
      <c r="B64" s="49" t="s">
        <v>19</v>
      </c>
      <c r="C64" s="61">
        <v>9</v>
      </c>
      <c r="D64" s="51"/>
      <c r="E64" s="52"/>
      <c r="F64" s="53">
        <f t="shared" si="0"/>
        <v>-0.71875</v>
      </c>
      <c r="G64" s="51"/>
      <c r="H64" s="52"/>
      <c r="I64" s="11"/>
    </row>
    <row r="65" spans="1:9" ht="24.95" customHeight="1" x14ac:dyDescent="0.4">
      <c r="A65" s="118"/>
      <c r="B65" s="49" t="s">
        <v>20</v>
      </c>
      <c r="C65" s="61">
        <v>11</v>
      </c>
      <c r="D65" s="51">
        <f>SUM(C63:C65)</f>
        <v>52</v>
      </c>
      <c r="E65" s="52"/>
      <c r="F65" s="53">
        <f t="shared" si="0"/>
        <v>0.22222222222222221</v>
      </c>
      <c r="G65" s="54">
        <f>+(D65-D62)/D62</f>
        <v>0.48571428571428571</v>
      </c>
      <c r="H65" s="52"/>
      <c r="I65" s="11"/>
    </row>
    <row r="66" spans="1:9" ht="24.95" customHeight="1" x14ac:dyDescent="0.4">
      <c r="A66" s="118"/>
      <c r="B66" s="49" t="s">
        <v>21</v>
      </c>
      <c r="C66" s="61">
        <v>24</v>
      </c>
      <c r="D66" s="51"/>
      <c r="E66" s="52"/>
      <c r="F66" s="53">
        <f t="shared" si="0"/>
        <v>1.1818181818181819</v>
      </c>
      <c r="G66" s="51"/>
      <c r="H66" s="52"/>
      <c r="I66" s="11"/>
    </row>
    <row r="67" spans="1:9" ht="24.95" customHeight="1" x14ac:dyDescent="0.4">
      <c r="A67" s="118"/>
      <c r="B67" s="49" t="s">
        <v>22</v>
      </c>
      <c r="C67" s="61">
        <v>17</v>
      </c>
      <c r="D67" s="51"/>
      <c r="E67" s="52"/>
      <c r="F67" s="53">
        <f t="shared" si="0"/>
        <v>-0.29166666666666669</v>
      </c>
      <c r="G67" s="51"/>
      <c r="H67" s="52"/>
      <c r="I67" s="11"/>
    </row>
    <row r="68" spans="1:9" ht="24.95" customHeight="1" x14ac:dyDescent="0.4">
      <c r="A68" s="118"/>
      <c r="B68" s="49" t="s">
        <v>23</v>
      </c>
      <c r="C68" s="61">
        <v>12</v>
      </c>
      <c r="D68" s="51">
        <f>SUM(C66:C68)</f>
        <v>53</v>
      </c>
      <c r="E68" s="52"/>
      <c r="F68" s="53">
        <f t="shared" si="0"/>
        <v>-0.29411764705882354</v>
      </c>
      <c r="G68" s="54">
        <f>+(D68-D65)/D65</f>
        <v>1.9230769230769232E-2</v>
      </c>
      <c r="H68" s="52"/>
      <c r="I68" s="11"/>
    </row>
    <row r="69" spans="1:9" ht="24.95" customHeight="1" x14ac:dyDescent="0.4">
      <c r="A69" s="118"/>
      <c r="B69" s="49" t="s">
        <v>24</v>
      </c>
      <c r="C69" s="61">
        <v>24</v>
      </c>
      <c r="D69" s="51"/>
      <c r="E69" s="52"/>
      <c r="F69" s="53" t="s">
        <v>79</v>
      </c>
      <c r="G69" s="51"/>
      <c r="H69" s="52"/>
      <c r="I69" s="11"/>
    </row>
    <row r="70" spans="1:9" ht="24.95" customHeight="1" x14ac:dyDescent="0.4">
      <c r="A70" s="118"/>
      <c r="B70" s="49" t="s">
        <v>25</v>
      </c>
      <c r="C70" s="61">
        <v>24</v>
      </c>
      <c r="D70" s="51"/>
      <c r="E70" s="52"/>
      <c r="F70" s="53">
        <f t="shared" si="0"/>
        <v>0</v>
      </c>
      <c r="G70" s="51"/>
      <c r="H70" s="52"/>
      <c r="I70" s="11"/>
    </row>
    <row r="71" spans="1:9" ht="24.95" customHeight="1" x14ac:dyDescent="0.4">
      <c r="A71" s="118"/>
      <c r="B71" s="49" t="s">
        <v>26</v>
      </c>
      <c r="C71" s="61">
        <v>14</v>
      </c>
      <c r="D71" s="51">
        <f>SUM(C69:C71)</f>
        <v>62</v>
      </c>
      <c r="E71" s="52"/>
      <c r="F71" s="53">
        <f t="shared" si="0"/>
        <v>-0.41666666666666669</v>
      </c>
      <c r="G71" s="54">
        <f>+(D71-D68)/D68</f>
        <v>0.16981132075471697</v>
      </c>
      <c r="H71" s="52"/>
      <c r="I71" s="11"/>
    </row>
    <row r="72" spans="1:9" ht="24.95" customHeight="1" x14ac:dyDescent="0.4">
      <c r="A72" s="118"/>
      <c r="B72" s="49" t="s">
        <v>27</v>
      </c>
      <c r="C72" s="61">
        <v>20</v>
      </c>
      <c r="D72" s="51"/>
      <c r="E72" s="52"/>
      <c r="F72" s="53">
        <f t="shared" si="0"/>
        <v>0.42857142857142855</v>
      </c>
      <c r="G72" s="51"/>
      <c r="H72" s="52"/>
      <c r="I72" s="11"/>
    </row>
    <row r="73" spans="1:9" ht="24.95" customHeight="1" x14ac:dyDescent="0.4">
      <c r="A73" s="118"/>
      <c r="B73" s="49" t="s">
        <v>28</v>
      </c>
      <c r="C73" s="61">
        <v>20</v>
      </c>
      <c r="D73" s="51"/>
      <c r="E73" s="52"/>
      <c r="F73" s="53">
        <f t="shared" si="0"/>
        <v>0</v>
      </c>
      <c r="G73" s="51"/>
      <c r="H73" s="52"/>
      <c r="I73" s="11"/>
    </row>
    <row r="74" spans="1:9" ht="24.95" customHeight="1" x14ac:dyDescent="0.4">
      <c r="A74" s="119"/>
      <c r="B74" s="55" t="s">
        <v>29</v>
      </c>
      <c r="C74" s="56">
        <v>6</v>
      </c>
      <c r="D74" s="57">
        <f>SUM(C72:C74)</f>
        <v>46</v>
      </c>
      <c r="E74" s="58">
        <f>SUM(D63:D74)</f>
        <v>213</v>
      </c>
      <c r="F74" s="59">
        <f t="shared" si="0"/>
        <v>-0.7</v>
      </c>
      <c r="G74" s="60">
        <f>+(D74-D71)/D71</f>
        <v>-0.25806451612903225</v>
      </c>
      <c r="H74" s="63">
        <f>+(E74-E62)/E62</f>
        <v>-0.3364485981308411</v>
      </c>
      <c r="I74" s="11"/>
    </row>
    <row r="75" spans="1:9" ht="24.95" customHeight="1" x14ac:dyDescent="0.4">
      <c r="A75" s="117">
        <v>2019</v>
      </c>
      <c r="B75" s="44" t="s">
        <v>18</v>
      </c>
      <c r="C75" s="61">
        <v>16</v>
      </c>
      <c r="D75" s="46"/>
      <c r="E75" s="47"/>
      <c r="F75" s="62">
        <f t="shared" si="0"/>
        <v>1.6666666666666667</v>
      </c>
      <c r="G75" s="46"/>
      <c r="H75" s="47"/>
      <c r="I75" s="11"/>
    </row>
    <row r="76" spans="1:9" ht="24.95" customHeight="1" x14ac:dyDescent="0.4">
      <c r="A76" s="118"/>
      <c r="B76" s="49" t="s">
        <v>19</v>
      </c>
      <c r="C76" s="61">
        <v>28</v>
      </c>
      <c r="D76" s="51"/>
      <c r="E76" s="52"/>
      <c r="F76" s="53">
        <f t="shared" si="0"/>
        <v>0.75</v>
      </c>
      <c r="G76" s="51"/>
      <c r="H76" s="52"/>
      <c r="I76" s="11"/>
    </row>
    <row r="77" spans="1:9" ht="24.95" customHeight="1" x14ac:dyDescent="0.4">
      <c r="A77" s="118"/>
      <c r="B77" s="49" t="s">
        <v>20</v>
      </c>
      <c r="C77" s="61">
        <v>21</v>
      </c>
      <c r="D77" s="51">
        <f>SUM(C75:C77)</f>
        <v>65</v>
      </c>
      <c r="E77" s="52"/>
      <c r="F77" s="53">
        <f t="shared" si="0"/>
        <v>-0.25</v>
      </c>
      <c r="G77" s="54">
        <f>+(D77-D74)/D74</f>
        <v>0.41304347826086957</v>
      </c>
      <c r="H77" s="52"/>
      <c r="I77" s="11"/>
    </row>
    <row r="78" spans="1:9" ht="24.95" customHeight="1" x14ac:dyDescent="0.4">
      <c r="A78" s="118"/>
      <c r="B78" s="49" t="s">
        <v>21</v>
      </c>
      <c r="C78" s="61">
        <v>23</v>
      </c>
      <c r="D78" s="51"/>
      <c r="E78" s="52"/>
      <c r="F78" s="53">
        <f t="shared" si="0"/>
        <v>9.5238095238095233E-2</v>
      </c>
      <c r="G78" s="51"/>
      <c r="H78" s="52"/>
      <c r="I78" s="11"/>
    </row>
    <row r="79" spans="1:9" ht="24.95" customHeight="1" x14ac:dyDescent="0.4">
      <c r="A79" s="118"/>
      <c r="B79" s="49" t="s">
        <v>22</v>
      </c>
      <c r="C79" s="61">
        <v>18</v>
      </c>
      <c r="D79" s="51"/>
      <c r="E79" s="52"/>
      <c r="F79" s="53">
        <f t="shared" si="0"/>
        <v>-0.21739130434782608</v>
      </c>
      <c r="G79" s="51"/>
      <c r="H79" s="52"/>
      <c r="I79" s="11"/>
    </row>
    <row r="80" spans="1:9" ht="24.95" customHeight="1" x14ac:dyDescent="0.4">
      <c r="A80" s="118"/>
      <c r="B80" s="49" t="s">
        <v>23</v>
      </c>
      <c r="C80" s="61">
        <v>11</v>
      </c>
      <c r="D80" s="51">
        <f>SUM(C78:C80)</f>
        <v>52</v>
      </c>
      <c r="E80" s="52"/>
      <c r="F80" s="53">
        <f t="shared" si="0"/>
        <v>-0.3888888888888889</v>
      </c>
      <c r="G80" s="54">
        <f>+(D80-D77)/D77</f>
        <v>-0.2</v>
      </c>
      <c r="H80" s="52"/>
      <c r="I80" s="11"/>
    </row>
    <row r="81" spans="1:9" ht="24.95" customHeight="1" x14ac:dyDescent="0.4">
      <c r="A81" s="118"/>
      <c r="B81" s="49" t="s">
        <v>24</v>
      </c>
      <c r="C81" s="61">
        <v>30</v>
      </c>
      <c r="D81" s="51"/>
      <c r="E81" s="52"/>
      <c r="F81" s="53">
        <f t="shared" ref="F81:F98" si="1">+(C81-C80)/C80</f>
        <v>1.7272727272727273</v>
      </c>
      <c r="G81" s="51"/>
      <c r="H81" s="52"/>
      <c r="I81" s="11"/>
    </row>
    <row r="82" spans="1:9" ht="24.95" customHeight="1" x14ac:dyDescent="0.4">
      <c r="A82" s="118"/>
      <c r="B82" s="49" t="s">
        <v>25</v>
      </c>
      <c r="C82" s="61">
        <v>34</v>
      </c>
      <c r="D82" s="51"/>
      <c r="E82" s="52"/>
      <c r="F82" s="53">
        <f t="shared" si="1"/>
        <v>0.13333333333333333</v>
      </c>
      <c r="G82" s="51"/>
      <c r="H82" s="52"/>
      <c r="I82" s="11"/>
    </row>
    <row r="83" spans="1:9" ht="24.95" customHeight="1" x14ac:dyDescent="0.4">
      <c r="A83" s="118"/>
      <c r="B83" s="49" t="s">
        <v>26</v>
      </c>
      <c r="C83" s="61">
        <v>29</v>
      </c>
      <c r="D83" s="51">
        <f>SUM(C81:C83)</f>
        <v>93</v>
      </c>
      <c r="E83" s="52"/>
      <c r="F83" s="53">
        <f t="shared" si="1"/>
        <v>-0.14705882352941177</v>
      </c>
      <c r="G83" s="54">
        <f>+(D83-D80)/D80</f>
        <v>0.78846153846153844</v>
      </c>
      <c r="H83" s="52"/>
      <c r="I83" s="11"/>
    </row>
    <row r="84" spans="1:9" ht="24.95" customHeight="1" x14ac:dyDescent="0.4">
      <c r="A84" s="118"/>
      <c r="B84" s="49" t="s">
        <v>27</v>
      </c>
      <c r="C84" s="61">
        <v>28</v>
      </c>
      <c r="D84" s="51"/>
      <c r="E84" s="52"/>
      <c r="F84" s="53">
        <f t="shared" si="1"/>
        <v>-3.4482758620689655E-2</v>
      </c>
      <c r="G84" s="51"/>
      <c r="H84" s="52"/>
      <c r="I84" s="11"/>
    </row>
    <row r="85" spans="1:9" ht="24.95" customHeight="1" x14ac:dyDescent="0.4">
      <c r="A85" s="118"/>
      <c r="B85" s="49" t="s">
        <v>28</v>
      </c>
      <c r="C85" s="61">
        <v>16</v>
      </c>
      <c r="D85" s="51"/>
      <c r="E85" s="52"/>
      <c r="F85" s="53">
        <f t="shared" si="1"/>
        <v>-0.42857142857142855</v>
      </c>
      <c r="G85" s="51"/>
      <c r="H85" s="52"/>
      <c r="I85" s="11"/>
    </row>
    <row r="86" spans="1:9" ht="24.95" customHeight="1" x14ac:dyDescent="0.4">
      <c r="A86" s="119"/>
      <c r="B86" s="55" t="s">
        <v>29</v>
      </c>
      <c r="C86" s="56">
        <v>25</v>
      </c>
      <c r="D86" s="57">
        <f>SUM(C84:C86)</f>
        <v>69</v>
      </c>
      <c r="E86" s="58">
        <f>SUM(D75:D86)</f>
        <v>279</v>
      </c>
      <c r="F86" s="59">
        <f t="shared" si="1"/>
        <v>0.5625</v>
      </c>
      <c r="G86" s="60">
        <f>+(D86-D83)/D83</f>
        <v>-0.25806451612903225</v>
      </c>
      <c r="H86" s="63">
        <f>+(E86-E74)/E74</f>
        <v>0.30985915492957744</v>
      </c>
      <c r="I86" s="11"/>
    </row>
    <row r="87" spans="1:9" ht="24.95" customHeight="1" x14ac:dyDescent="0.4">
      <c r="A87" s="117">
        <v>2020</v>
      </c>
      <c r="B87" s="44" t="s">
        <v>18</v>
      </c>
      <c r="C87" s="61">
        <v>35</v>
      </c>
      <c r="D87" s="46"/>
      <c r="E87" s="47"/>
      <c r="F87" s="62">
        <f t="shared" si="1"/>
        <v>0.4</v>
      </c>
      <c r="G87" s="46"/>
      <c r="H87" s="47"/>
      <c r="I87" s="11"/>
    </row>
    <row r="88" spans="1:9" ht="24.95" customHeight="1" x14ac:dyDescent="0.4">
      <c r="A88" s="118"/>
      <c r="B88" s="49" t="s">
        <v>19</v>
      </c>
      <c r="C88" s="61">
        <v>28</v>
      </c>
      <c r="D88" s="51"/>
      <c r="E88" s="52"/>
      <c r="F88" s="53">
        <f t="shared" si="1"/>
        <v>-0.2</v>
      </c>
      <c r="G88" s="51"/>
      <c r="H88" s="52"/>
      <c r="I88" s="11"/>
    </row>
    <row r="89" spans="1:9" ht="24.95" customHeight="1" x14ac:dyDescent="0.4">
      <c r="A89" s="118"/>
      <c r="B89" s="49" t="s">
        <v>20</v>
      </c>
      <c r="C89" s="61">
        <v>20</v>
      </c>
      <c r="D89" s="51">
        <f>SUM(C87:C89)</f>
        <v>83</v>
      </c>
      <c r="E89" s="52"/>
      <c r="F89" s="53">
        <f t="shared" si="1"/>
        <v>-0.2857142857142857</v>
      </c>
      <c r="G89" s="54">
        <f>+(D89-D86)/D86</f>
        <v>0.20289855072463769</v>
      </c>
      <c r="H89" s="52"/>
      <c r="I89" s="11"/>
    </row>
    <row r="90" spans="1:9" ht="24.95" customHeight="1" x14ac:dyDescent="0.4">
      <c r="A90" s="118"/>
      <c r="B90" s="49" t="s">
        <v>21</v>
      </c>
      <c r="C90" s="61">
        <v>6</v>
      </c>
      <c r="D90" s="51"/>
      <c r="E90" s="52"/>
      <c r="F90" s="53">
        <f t="shared" si="1"/>
        <v>-0.7</v>
      </c>
      <c r="G90" s="51"/>
      <c r="H90" s="52"/>
      <c r="I90" s="11"/>
    </row>
    <row r="91" spans="1:9" ht="24.95" customHeight="1" x14ac:dyDescent="0.4">
      <c r="A91" s="118"/>
      <c r="B91" s="49" t="s">
        <v>22</v>
      </c>
      <c r="C91" s="61">
        <v>10</v>
      </c>
      <c r="D91" s="51"/>
      <c r="E91" s="52"/>
      <c r="F91" s="53">
        <f t="shared" si="1"/>
        <v>0.66666666666666663</v>
      </c>
      <c r="G91" s="51"/>
      <c r="H91" s="52"/>
      <c r="I91" s="11"/>
    </row>
    <row r="92" spans="1:9" ht="24.95" customHeight="1" x14ac:dyDescent="0.4">
      <c r="A92" s="118"/>
      <c r="B92" s="49" t="s">
        <v>23</v>
      </c>
      <c r="C92" s="61">
        <v>13</v>
      </c>
      <c r="D92" s="51">
        <f>SUM(C90:C92)</f>
        <v>29</v>
      </c>
      <c r="E92" s="52"/>
      <c r="F92" s="53">
        <f t="shared" si="1"/>
        <v>0.3</v>
      </c>
      <c r="G92" s="54">
        <f>+(D92-D89)/D89</f>
        <v>-0.6506024096385542</v>
      </c>
      <c r="H92" s="52"/>
      <c r="I92" s="11"/>
    </row>
    <row r="93" spans="1:9" ht="24.95" customHeight="1" x14ac:dyDescent="0.4">
      <c r="A93" s="118"/>
      <c r="B93" s="49" t="s">
        <v>24</v>
      </c>
      <c r="C93" s="61">
        <v>22</v>
      </c>
      <c r="D93" s="51"/>
      <c r="E93" s="52"/>
      <c r="F93" s="53">
        <f t="shared" si="1"/>
        <v>0.69230769230769229</v>
      </c>
      <c r="G93" s="51"/>
      <c r="H93" s="52"/>
      <c r="I93" s="11"/>
    </row>
    <row r="94" spans="1:9" ht="24.95" customHeight="1" x14ac:dyDescent="0.4">
      <c r="A94" s="118"/>
      <c r="B94" s="49" t="s">
        <v>25</v>
      </c>
      <c r="C94" s="61">
        <v>22</v>
      </c>
      <c r="D94" s="51"/>
      <c r="E94" s="52"/>
      <c r="F94" s="53">
        <f t="shared" si="1"/>
        <v>0</v>
      </c>
      <c r="G94" s="51"/>
      <c r="H94" s="52"/>
      <c r="I94" s="11"/>
    </row>
    <row r="95" spans="1:9" ht="24.95" customHeight="1" x14ac:dyDescent="0.4">
      <c r="A95" s="118"/>
      <c r="B95" s="49" t="s">
        <v>26</v>
      </c>
      <c r="C95" s="61">
        <v>18</v>
      </c>
      <c r="D95" s="51">
        <f>SUM(C93:C95)</f>
        <v>62</v>
      </c>
      <c r="E95" s="52"/>
      <c r="F95" s="53">
        <f t="shared" si="1"/>
        <v>-0.18181818181818182</v>
      </c>
      <c r="G95" s="54">
        <f>+(D95-D92)/D92</f>
        <v>1.1379310344827587</v>
      </c>
      <c r="H95" s="52"/>
      <c r="I95" s="11"/>
    </row>
    <row r="96" spans="1:9" ht="24.95" customHeight="1" x14ac:dyDescent="0.4">
      <c r="A96" s="118"/>
      <c r="B96" s="49" t="s">
        <v>27</v>
      </c>
      <c r="C96" s="61">
        <v>35</v>
      </c>
      <c r="D96" s="51"/>
      <c r="E96" s="52"/>
      <c r="F96" s="53">
        <f t="shared" si="1"/>
        <v>0.94444444444444442</v>
      </c>
      <c r="G96" s="51"/>
      <c r="H96" s="52"/>
      <c r="I96" s="11"/>
    </row>
    <row r="97" spans="1:9" ht="24.95" customHeight="1" x14ac:dyDescent="0.4">
      <c r="A97" s="118"/>
      <c r="B97" s="49" t="s">
        <v>28</v>
      </c>
      <c r="C97" s="61">
        <v>19</v>
      </c>
      <c r="D97" s="51"/>
      <c r="E97" s="52"/>
      <c r="F97" s="53">
        <f t="shared" si="1"/>
        <v>-0.45714285714285713</v>
      </c>
      <c r="G97" s="51"/>
      <c r="H97" s="52"/>
      <c r="I97" s="11"/>
    </row>
    <row r="98" spans="1:9" ht="24.95" customHeight="1" x14ac:dyDescent="0.4">
      <c r="A98" s="119"/>
      <c r="B98" s="55" t="s">
        <v>29</v>
      </c>
      <c r="C98" s="56">
        <v>29</v>
      </c>
      <c r="D98" s="57">
        <f>SUM(C96:C98)</f>
        <v>83</v>
      </c>
      <c r="E98" s="58">
        <f>SUM(D87:D98)</f>
        <v>257</v>
      </c>
      <c r="F98" s="59">
        <f t="shared" si="1"/>
        <v>0.52631578947368418</v>
      </c>
      <c r="G98" s="60">
        <f>+(D98-D95)/D95</f>
        <v>0.33870967741935482</v>
      </c>
      <c r="H98" s="63">
        <f>+(E98-E86)/E86</f>
        <v>-7.8853046594982074E-2</v>
      </c>
      <c r="I98" s="11"/>
    </row>
    <row r="99" spans="1:9" ht="24.95" customHeight="1" x14ac:dyDescent="0.4">
      <c r="A99" s="117">
        <v>2021</v>
      </c>
      <c r="B99" s="44" t="s">
        <v>18</v>
      </c>
      <c r="C99" s="64">
        <v>18</v>
      </c>
      <c r="D99" s="46"/>
      <c r="E99" s="47"/>
      <c r="F99" s="65">
        <f>+(C99-C98)/C98</f>
        <v>-0.37931034482758619</v>
      </c>
      <c r="G99" s="66"/>
      <c r="H99" s="47"/>
      <c r="I99" s="11"/>
    </row>
    <row r="100" spans="1:9" ht="24.95" customHeight="1" x14ac:dyDescent="0.4">
      <c r="A100" s="118"/>
      <c r="B100" s="49" t="s">
        <v>19</v>
      </c>
      <c r="C100" s="61">
        <v>44</v>
      </c>
      <c r="D100" s="51"/>
      <c r="E100" s="52"/>
      <c r="F100" s="65">
        <f>+(C100-C99)/C99</f>
        <v>1.4444444444444444</v>
      </c>
      <c r="G100" s="67"/>
      <c r="H100" s="52"/>
      <c r="I100" s="11"/>
    </row>
    <row r="101" spans="1:9" ht="24.95" customHeight="1" x14ac:dyDescent="0.4">
      <c r="A101" s="118"/>
      <c r="B101" s="49" t="s">
        <v>20</v>
      </c>
      <c r="C101" s="61">
        <v>40</v>
      </c>
      <c r="D101" s="51">
        <f>SUM(C99:C101)</f>
        <v>102</v>
      </c>
      <c r="E101" s="52"/>
      <c r="F101" s="65">
        <f t="shared" ref="F101:F106" si="2">+(C101-C100)/C100</f>
        <v>-9.0909090909090912E-2</v>
      </c>
      <c r="G101" s="68">
        <f>+(D101-D98)/D98</f>
        <v>0.2289156626506024</v>
      </c>
      <c r="H101" s="52"/>
      <c r="I101" s="11"/>
    </row>
    <row r="102" spans="1:9" ht="24.95" customHeight="1" x14ac:dyDescent="0.4">
      <c r="A102" s="118"/>
      <c r="B102" s="49" t="s">
        <v>21</v>
      </c>
      <c r="C102" s="61">
        <v>33</v>
      </c>
      <c r="D102" s="51"/>
      <c r="E102" s="52"/>
      <c r="F102" s="65">
        <f t="shared" si="2"/>
        <v>-0.17499999999999999</v>
      </c>
      <c r="G102" s="67"/>
      <c r="H102" s="52"/>
      <c r="I102" s="11"/>
    </row>
    <row r="103" spans="1:9" ht="24.95" customHeight="1" x14ac:dyDescent="0.4">
      <c r="A103" s="118"/>
      <c r="B103" s="49" t="s">
        <v>22</v>
      </c>
      <c r="C103" s="61">
        <v>33</v>
      </c>
      <c r="D103" s="51"/>
      <c r="E103" s="52"/>
      <c r="F103" s="65">
        <f t="shared" si="2"/>
        <v>0</v>
      </c>
      <c r="G103" s="67"/>
      <c r="H103" s="52"/>
      <c r="I103" s="11"/>
    </row>
    <row r="104" spans="1:9" ht="24.95" customHeight="1" x14ac:dyDescent="0.4">
      <c r="A104" s="118"/>
      <c r="B104" s="49" t="s">
        <v>23</v>
      </c>
      <c r="C104" s="61">
        <v>28</v>
      </c>
      <c r="D104" s="51">
        <f>SUM(C102:C104)</f>
        <v>94</v>
      </c>
      <c r="E104" s="52"/>
      <c r="F104" s="65">
        <f>+(C104-C103)/C103</f>
        <v>-0.15151515151515152</v>
      </c>
      <c r="G104" s="68">
        <f>+(D104-D101)/D101</f>
        <v>-7.8431372549019607E-2</v>
      </c>
      <c r="H104" s="52"/>
      <c r="I104" s="11"/>
    </row>
    <row r="105" spans="1:9" ht="24.95" customHeight="1" x14ac:dyDescent="0.4">
      <c r="A105" s="118"/>
      <c r="B105" s="49" t="s">
        <v>24</v>
      </c>
      <c r="C105" s="61">
        <v>63</v>
      </c>
      <c r="D105" s="69"/>
      <c r="E105" s="70"/>
      <c r="F105" s="65">
        <f t="shared" si="2"/>
        <v>1.25</v>
      </c>
      <c r="G105" s="71"/>
      <c r="H105" s="70"/>
      <c r="I105" s="11"/>
    </row>
    <row r="106" spans="1:9" ht="24.95" customHeight="1" x14ac:dyDescent="0.4">
      <c r="A106" s="118"/>
      <c r="B106" s="49" t="s">
        <v>25</v>
      </c>
      <c r="C106" s="61">
        <v>42</v>
      </c>
      <c r="D106" s="69"/>
      <c r="E106" s="70"/>
      <c r="F106" s="65">
        <f t="shared" si="2"/>
        <v>-0.33333333333333331</v>
      </c>
      <c r="G106" s="71"/>
      <c r="H106" s="70"/>
      <c r="I106" s="11"/>
    </row>
    <row r="107" spans="1:9" ht="24.95" customHeight="1" x14ac:dyDescent="0.4">
      <c r="A107" s="118"/>
      <c r="B107" s="72" t="s">
        <v>26</v>
      </c>
      <c r="C107" s="61">
        <v>84</v>
      </c>
      <c r="D107" s="69">
        <f>SUM(C105:C107)</f>
        <v>189</v>
      </c>
      <c r="E107" s="70"/>
      <c r="F107" s="65">
        <f>+(C107-C106)/C106</f>
        <v>1</v>
      </c>
      <c r="G107" s="71">
        <f>+(D107-D104)/D104</f>
        <v>1.0106382978723405</v>
      </c>
      <c r="H107" s="70"/>
      <c r="I107" s="11"/>
    </row>
    <row r="108" spans="1:9" ht="24.95" customHeight="1" x14ac:dyDescent="0.4">
      <c r="A108" s="118"/>
      <c r="B108" s="72" t="s">
        <v>27</v>
      </c>
      <c r="C108" s="61">
        <v>87</v>
      </c>
      <c r="D108" s="69"/>
      <c r="E108" s="70"/>
      <c r="F108" s="65">
        <f>+(C108-C107)/C107</f>
        <v>3.5714285714285712E-2</v>
      </c>
      <c r="G108" s="71"/>
      <c r="H108" s="70"/>
      <c r="I108" s="11"/>
    </row>
    <row r="109" spans="1:9" ht="24.95" customHeight="1" x14ac:dyDescent="0.4">
      <c r="A109" s="118"/>
      <c r="B109" s="72" t="s">
        <v>28</v>
      </c>
      <c r="C109" s="61">
        <v>53</v>
      </c>
      <c r="D109" s="69"/>
      <c r="E109" s="70"/>
      <c r="F109" s="65">
        <f t="shared" ref="F109:F110" si="3">+(C109-C108)/C108</f>
        <v>-0.39080459770114945</v>
      </c>
      <c r="G109" s="71"/>
      <c r="H109" s="70"/>
      <c r="I109" s="11"/>
    </row>
    <row r="110" spans="1:9" ht="24.95" customHeight="1" x14ac:dyDescent="0.4">
      <c r="A110" s="119"/>
      <c r="B110" s="55" t="s">
        <v>29</v>
      </c>
      <c r="C110" s="73">
        <v>32</v>
      </c>
      <c r="D110" s="57">
        <f>SUM(C108:C110)</f>
        <v>172</v>
      </c>
      <c r="E110" s="58">
        <f>+SUM(C99:C110)</f>
        <v>557</v>
      </c>
      <c r="F110" s="74">
        <f t="shared" si="3"/>
        <v>-0.39622641509433965</v>
      </c>
      <c r="G110" s="75">
        <f>+(D110-D107)/D107</f>
        <v>-8.9947089947089942E-2</v>
      </c>
      <c r="H110" s="76">
        <f>+(E110-E98)/E98</f>
        <v>1.1673151750972763</v>
      </c>
      <c r="I110" s="11"/>
    </row>
    <row r="111" spans="1:9" ht="24.95" customHeight="1" x14ac:dyDescent="0.4">
      <c r="A111" s="113">
        <v>2022</v>
      </c>
      <c r="B111" s="44" t="s">
        <v>18</v>
      </c>
      <c r="C111" s="77">
        <v>72</v>
      </c>
      <c r="D111" s="78"/>
      <c r="E111" s="47"/>
      <c r="F111" s="79">
        <f>+(C111-C110)/C110</f>
        <v>1.25</v>
      </c>
      <c r="G111" s="78"/>
      <c r="H111" s="47"/>
      <c r="I111" s="11"/>
    </row>
    <row r="112" spans="1:9" ht="24.95" customHeight="1" x14ac:dyDescent="0.4">
      <c r="A112" s="114"/>
      <c r="B112" s="49" t="s">
        <v>19</v>
      </c>
      <c r="C112" s="67">
        <v>17</v>
      </c>
      <c r="D112" s="69"/>
      <c r="E112" s="52"/>
      <c r="F112" s="80">
        <f t="shared" ref="F112" si="4">+(C112-C111)/C111</f>
        <v>-0.76388888888888884</v>
      </c>
      <c r="G112" s="51"/>
      <c r="H112" s="52"/>
      <c r="I112" s="11"/>
    </row>
    <row r="113" spans="1:9" ht="24.95" customHeight="1" x14ac:dyDescent="0.4">
      <c r="A113" s="114"/>
      <c r="B113" s="72" t="s">
        <v>20</v>
      </c>
      <c r="C113" s="81">
        <v>54</v>
      </c>
      <c r="D113" s="82">
        <f>SUM(C111:C113)</f>
        <v>143</v>
      </c>
      <c r="E113" s="83"/>
      <c r="F113" s="84">
        <f>+(C113-C112)/C112</f>
        <v>2.1764705882352939</v>
      </c>
      <c r="G113" s="85">
        <f>+(D113-D110)/D110</f>
        <v>-0.16860465116279069</v>
      </c>
      <c r="H113" s="70"/>
      <c r="I113" s="11"/>
    </row>
    <row r="114" spans="1:9" ht="24.95" customHeight="1" x14ac:dyDescent="0.4">
      <c r="A114" s="114"/>
      <c r="B114" s="72" t="s">
        <v>21</v>
      </c>
      <c r="C114" s="86">
        <v>25</v>
      </c>
      <c r="D114" s="87"/>
      <c r="E114" s="70"/>
      <c r="F114" s="84">
        <f>+(C114-C113)/C113</f>
        <v>-0.53703703703703709</v>
      </c>
      <c r="G114" s="85"/>
      <c r="H114" s="70"/>
      <c r="I114" s="11"/>
    </row>
    <row r="115" spans="1:9" ht="24.95" customHeight="1" x14ac:dyDescent="0.4">
      <c r="A115" s="114"/>
      <c r="B115" s="72" t="s">
        <v>22</v>
      </c>
      <c r="C115" s="86">
        <v>59</v>
      </c>
      <c r="D115" s="69"/>
      <c r="E115" s="70"/>
      <c r="F115" s="88">
        <f t="shared" ref="F115:F120" si="5">+(C115-C114)/C114</f>
        <v>1.36</v>
      </c>
      <c r="G115" s="85"/>
      <c r="H115" s="70"/>
      <c r="I115" s="11"/>
    </row>
    <row r="116" spans="1:9" ht="24.95" customHeight="1" x14ac:dyDescent="0.4">
      <c r="A116" s="114"/>
      <c r="B116" s="72" t="s">
        <v>23</v>
      </c>
      <c r="C116" s="86">
        <v>29</v>
      </c>
      <c r="D116" s="69">
        <f>SUM(C114:C116)</f>
        <v>113</v>
      </c>
      <c r="E116" s="70"/>
      <c r="F116" s="88">
        <f t="shared" si="5"/>
        <v>-0.50847457627118642</v>
      </c>
      <c r="G116" s="85">
        <f>+(D116-D113)/D113</f>
        <v>-0.20979020979020979</v>
      </c>
      <c r="H116" s="70"/>
      <c r="I116" s="11"/>
    </row>
    <row r="117" spans="1:9" ht="24.95" customHeight="1" x14ac:dyDescent="0.4">
      <c r="A117" s="114"/>
      <c r="B117" s="72" t="s">
        <v>24</v>
      </c>
      <c r="C117" s="86">
        <v>20</v>
      </c>
      <c r="D117" s="69"/>
      <c r="E117" s="70"/>
      <c r="F117" s="88">
        <f t="shared" si="5"/>
        <v>-0.31034482758620691</v>
      </c>
      <c r="G117" s="85"/>
      <c r="H117" s="70"/>
      <c r="I117" s="11"/>
    </row>
    <row r="118" spans="1:9" ht="24.95" customHeight="1" x14ac:dyDescent="0.4">
      <c r="A118" s="114"/>
      <c r="B118" s="72" t="s">
        <v>25</v>
      </c>
      <c r="C118" s="86">
        <v>24</v>
      </c>
      <c r="D118" s="69"/>
      <c r="E118" s="70"/>
      <c r="F118" s="88">
        <f t="shared" si="5"/>
        <v>0.2</v>
      </c>
      <c r="G118" s="85"/>
      <c r="H118" s="70"/>
      <c r="I118" s="11"/>
    </row>
    <row r="119" spans="1:9" ht="24.95" customHeight="1" x14ac:dyDescent="0.4">
      <c r="A119" s="114"/>
      <c r="B119" s="72" t="s">
        <v>26</v>
      </c>
      <c r="C119" s="86">
        <v>31</v>
      </c>
      <c r="D119" s="69">
        <f>SUM(C117:C119)</f>
        <v>75</v>
      </c>
      <c r="E119" s="70"/>
      <c r="F119" s="88">
        <f t="shared" si="5"/>
        <v>0.29166666666666669</v>
      </c>
      <c r="G119" s="85">
        <f>+(D119-D116)/D116</f>
        <v>-0.33628318584070799</v>
      </c>
      <c r="H119" s="70"/>
      <c r="I119" s="11"/>
    </row>
    <row r="120" spans="1:9" ht="24.95" customHeight="1" x14ac:dyDescent="0.4">
      <c r="A120" s="114"/>
      <c r="B120" s="72" t="s">
        <v>27</v>
      </c>
      <c r="C120" s="86">
        <v>17</v>
      </c>
      <c r="D120" s="69"/>
      <c r="E120" s="70"/>
      <c r="F120" s="88">
        <f t="shared" si="5"/>
        <v>-0.45161290322580644</v>
      </c>
      <c r="G120" s="85"/>
      <c r="H120" s="70"/>
      <c r="I120" s="11"/>
    </row>
    <row r="121" spans="1:9" ht="24.95" customHeight="1" x14ac:dyDescent="0.4">
      <c r="A121" s="114"/>
      <c r="B121" s="72" t="s">
        <v>28</v>
      </c>
      <c r="C121" s="86">
        <v>15</v>
      </c>
      <c r="D121" s="69"/>
      <c r="E121" s="70"/>
      <c r="F121" s="88">
        <v>-0.11764705882352941</v>
      </c>
      <c r="G121" s="85"/>
      <c r="H121" s="70"/>
      <c r="I121" s="11"/>
    </row>
    <row r="122" spans="1:9" ht="24.95" customHeight="1" x14ac:dyDescent="0.4">
      <c r="A122" s="115"/>
      <c r="B122" s="89" t="s">
        <v>28</v>
      </c>
      <c r="C122" s="90">
        <v>19</v>
      </c>
      <c r="D122" s="57">
        <f>SUM(C120:C122)</f>
        <v>51</v>
      </c>
      <c r="E122" s="91">
        <f>+SUM(C111:C122)</f>
        <v>382</v>
      </c>
      <c r="F122" s="92">
        <f>+(C122-C120)/C120</f>
        <v>0.11764705882352941</v>
      </c>
      <c r="G122" s="93">
        <f>+(D122-D119)/D119</f>
        <v>-0.32</v>
      </c>
      <c r="H122" s="100">
        <f>+(E122-E110)/E110</f>
        <v>-0.31418312387791741</v>
      </c>
      <c r="I122" s="11"/>
    </row>
    <row r="123" spans="1:9" ht="24.95" customHeight="1" x14ac:dyDescent="0.4">
      <c r="A123" s="113">
        <v>2023</v>
      </c>
      <c r="B123" s="44" t="s">
        <v>18</v>
      </c>
      <c r="C123" s="51">
        <v>22</v>
      </c>
      <c r="D123" s="140"/>
      <c r="E123" s="140"/>
      <c r="F123" s="62">
        <f t="shared" ref="F123:F125" si="6">+(C123-C122)/C122</f>
        <v>0.15789473684210525</v>
      </c>
      <c r="G123" s="138"/>
      <c r="H123" s="139"/>
      <c r="I123" s="11"/>
    </row>
    <row r="124" spans="1:9" ht="24.95" customHeight="1" x14ac:dyDescent="0.4">
      <c r="A124" s="114"/>
      <c r="B124" s="49" t="s">
        <v>19</v>
      </c>
      <c r="C124" s="51">
        <v>22</v>
      </c>
      <c r="D124" s="51"/>
      <c r="E124" s="141"/>
      <c r="F124" s="53">
        <f t="shared" si="6"/>
        <v>0</v>
      </c>
      <c r="G124" s="51"/>
      <c r="H124" s="139"/>
      <c r="I124" s="11"/>
    </row>
    <row r="125" spans="1:9" ht="24.95" customHeight="1" thickBot="1" x14ac:dyDescent="0.45">
      <c r="A125" s="114"/>
      <c r="B125" s="144" t="s">
        <v>20</v>
      </c>
      <c r="C125" s="145">
        <v>22</v>
      </c>
      <c r="D125" s="145">
        <v>66</v>
      </c>
      <c r="E125" s="146"/>
      <c r="F125" s="148">
        <f t="shared" si="6"/>
        <v>0</v>
      </c>
      <c r="G125" s="149">
        <f>+(D125-D122)/D122</f>
        <v>0.29411764705882354</v>
      </c>
      <c r="H125" s="147">
        <v>0.28999999999999998</v>
      </c>
      <c r="I125" s="11"/>
    </row>
    <row r="126" spans="1:9" ht="24.95" customHeight="1" x14ac:dyDescent="0.2">
      <c r="A126" s="114"/>
      <c r="B126" s="78"/>
      <c r="C126" s="78"/>
      <c r="D126" s="78"/>
      <c r="E126" s="143"/>
      <c r="F126" s="142"/>
      <c r="G126" s="77"/>
      <c r="H126" s="78"/>
    </row>
    <row r="127" spans="1:9" ht="24.95" customHeight="1" x14ac:dyDescent="0.2">
      <c r="A127" s="114"/>
      <c r="B127" s="51"/>
      <c r="C127" s="51"/>
      <c r="D127" s="51"/>
      <c r="E127" s="51"/>
      <c r="F127" s="78"/>
      <c r="G127" s="51"/>
      <c r="H127" s="51"/>
    </row>
    <row r="128" spans="1:9" ht="24.95" customHeight="1" x14ac:dyDescent="0.2">
      <c r="A128" s="51"/>
      <c r="B128" s="51"/>
      <c r="C128" s="51"/>
      <c r="D128" s="51"/>
      <c r="E128" s="51"/>
      <c r="F128" s="51"/>
      <c r="G128" s="51"/>
      <c r="H128" s="51"/>
    </row>
    <row r="129" spans="1:8" ht="24.95" customHeight="1" x14ac:dyDescent="0.2">
      <c r="A129" s="51"/>
      <c r="B129" s="51"/>
      <c r="C129" s="51"/>
      <c r="D129" s="51"/>
      <c r="E129" s="51"/>
      <c r="F129" s="51"/>
      <c r="G129" s="51"/>
      <c r="H129" s="51"/>
    </row>
    <row r="130" spans="1:8" ht="24.95" customHeight="1" x14ac:dyDescent="0.4">
      <c r="A130" s="39"/>
      <c r="B130" s="39"/>
      <c r="C130" s="51"/>
      <c r="D130" s="51" t="s">
        <v>114</v>
      </c>
      <c r="E130" s="51"/>
      <c r="F130" s="51"/>
      <c r="G130" s="51"/>
      <c r="H130" s="51"/>
    </row>
    <row r="131" spans="1:8" ht="24.95" customHeight="1" x14ac:dyDescent="0.4">
      <c r="A131" s="39"/>
      <c r="B131" s="39"/>
      <c r="C131" s="51"/>
      <c r="D131" s="94" t="s">
        <v>115</v>
      </c>
      <c r="E131" s="51"/>
      <c r="F131" s="51"/>
      <c r="G131" s="51"/>
      <c r="H131" s="51"/>
    </row>
    <row r="132" spans="1:8" ht="24.95" customHeight="1" x14ac:dyDescent="0.4">
      <c r="A132" s="39"/>
      <c r="B132" s="39"/>
      <c r="C132" s="51"/>
      <c r="D132" s="51"/>
      <c r="E132" s="51"/>
      <c r="F132" s="51"/>
      <c r="G132" s="51"/>
      <c r="H132" s="51"/>
    </row>
    <row r="133" spans="1:8" ht="24.95" customHeight="1" x14ac:dyDescent="0.4">
      <c r="A133" s="39"/>
      <c r="B133" s="39"/>
      <c r="C133" s="51"/>
      <c r="D133" s="51"/>
      <c r="E133" s="51"/>
      <c r="F133" s="95"/>
      <c r="G133" s="51"/>
      <c r="H133" s="51"/>
    </row>
  </sheetData>
  <mergeCells count="13">
    <mergeCell ref="A123:A127"/>
    <mergeCell ref="A111:A122"/>
    <mergeCell ref="F13:H13"/>
    <mergeCell ref="A15:A26"/>
    <mergeCell ref="A27:A38"/>
    <mergeCell ref="A39:A50"/>
    <mergeCell ref="A75:A86"/>
    <mergeCell ref="A87:A98"/>
    <mergeCell ref="A99:A110"/>
    <mergeCell ref="A13:B14"/>
    <mergeCell ref="C13:E13"/>
    <mergeCell ref="A51:A62"/>
    <mergeCell ref="A63:A74"/>
  </mergeCells>
  <pageMargins left="0.7" right="0.7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34" zoomScaleNormal="100" workbookViewId="0">
      <selection activeCell="G55" sqref="G55"/>
    </sheetView>
  </sheetViews>
  <sheetFormatPr baseColWidth="10" defaultRowHeight="15" x14ac:dyDescent="0.25"/>
  <cols>
    <col min="1" max="1" width="43.28515625" style="30" bestFit="1" customWidth="1"/>
    <col min="2" max="2" width="89.85546875" style="31" customWidth="1"/>
    <col min="3" max="21" width="11" style="16"/>
  </cols>
  <sheetData>
    <row r="1" spans="1:2" x14ac:dyDescent="0.25">
      <c r="A1" s="37"/>
      <c r="B1" s="38"/>
    </row>
    <row r="2" spans="1:2" x14ac:dyDescent="0.25">
      <c r="A2" s="122" t="s">
        <v>80</v>
      </c>
      <c r="B2" s="123"/>
    </row>
    <row r="4" spans="1:2" ht="21.75" customHeight="1" x14ac:dyDescent="0.25">
      <c r="A4" s="124" t="s">
        <v>81</v>
      </c>
      <c r="B4" s="124"/>
    </row>
    <row r="5" spans="1:2" s="16" customFormat="1" x14ac:dyDescent="0.25">
      <c r="A5" s="30" t="s">
        <v>82</v>
      </c>
      <c r="B5" s="31" t="s">
        <v>95</v>
      </c>
    </row>
    <row r="6" spans="1:2" x14ac:dyDescent="0.25">
      <c r="A6" s="16"/>
      <c r="B6" s="16"/>
    </row>
    <row r="8" spans="1:2" ht="28.5" x14ac:dyDescent="0.25">
      <c r="A8" s="30" t="s">
        <v>109</v>
      </c>
      <c r="B8" s="31" t="s">
        <v>110</v>
      </c>
    </row>
    <row r="11" spans="1:2" x14ac:dyDescent="0.25">
      <c r="A11" s="30" t="s">
        <v>96</v>
      </c>
      <c r="B11" s="31" t="s">
        <v>101</v>
      </c>
    </row>
    <row r="12" spans="1:2" x14ac:dyDescent="0.25">
      <c r="B12" s="31" t="s">
        <v>102</v>
      </c>
    </row>
    <row r="13" spans="1:2" x14ac:dyDescent="0.25">
      <c r="B13" s="31" t="s">
        <v>103</v>
      </c>
    </row>
    <row r="14" spans="1:2" x14ac:dyDescent="0.25">
      <c r="B14" s="31" t="s">
        <v>104</v>
      </c>
    </row>
    <row r="17" spans="1:2" s="16" customFormat="1" x14ac:dyDescent="0.25">
      <c r="A17" s="30" t="s">
        <v>83</v>
      </c>
      <c r="B17" s="31" t="s">
        <v>97</v>
      </c>
    </row>
    <row r="20" spans="1:2" s="16" customFormat="1" x14ac:dyDescent="0.25">
      <c r="A20" s="30" t="s">
        <v>84</v>
      </c>
      <c r="B20" s="31" t="s">
        <v>85</v>
      </c>
    </row>
    <row r="23" spans="1:2" s="16" customFormat="1" x14ac:dyDescent="0.25">
      <c r="A23" s="30" t="s">
        <v>86</v>
      </c>
      <c r="B23" s="31" t="s">
        <v>87</v>
      </c>
    </row>
    <row r="24" spans="1:2" s="16" customFormat="1" x14ac:dyDescent="0.25">
      <c r="A24" s="30"/>
      <c r="B24" s="32" t="s">
        <v>88</v>
      </c>
    </row>
    <row r="25" spans="1:2" s="16" customFormat="1" x14ac:dyDescent="0.25">
      <c r="A25" s="30"/>
      <c r="B25" s="32"/>
    </row>
    <row r="26" spans="1:2" s="16" customFormat="1" ht="57" x14ac:dyDescent="0.25">
      <c r="A26" s="33" t="s">
        <v>89</v>
      </c>
      <c r="B26" s="31" t="s">
        <v>98</v>
      </c>
    </row>
    <row r="27" spans="1:2" s="16" customFormat="1" x14ac:dyDescent="0.25">
      <c r="A27" s="30"/>
      <c r="B27" s="32" t="s">
        <v>90</v>
      </c>
    </row>
    <row r="28" spans="1:2" s="16" customFormat="1" x14ac:dyDescent="0.25">
      <c r="A28" s="30"/>
      <c r="B28" s="32"/>
    </row>
    <row r="30" spans="1:2" s="16" customFormat="1" ht="42.75" x14ac:dyDescent="0.25">
      <c r="A30" s="33" t="s">
        <v>99</v>
      </c>
      <c r="B30" s="31" t="s">
        <v>100</v>
      </c>
    </row>
    <row r="32" spans="1:2" s="16" customFormat="1" ht="23.1" customHeight="1" x14ac:dyDescent="0.25">
      <c r="A32" s="124" t="s">
        <v>91</v>
      </c>
      <c r="B32" s="124"/>
    </row>
    <row r="34" spans="1:2" s="16" customFormat="1" x14ac:dyDescent="0.25">
      <c r="A34" s="30" t="s">
        <v>105</v>
      </c>
      <c r="B34" s="31" t="s">
        <v>92</v>
      </c>
    </row>
    <row r="42" spans="1:2" s="16" customFormat="1" ht="28.5" x14ac:dyDescent="0.25">
      <c r="A42" s="30" t="s">
        <v>106</v>
      </c>
      <c r="B42" s="31" t="s">
        <v>93</v>
      </c>
    </row>
    <row r="50" spans="1:2" s="16" customFormat="1" x14ac:dyDescent="0.25">
      <c r="A50" s="30" t="s">
        <v>107</v>
      </c>
      <c r="B50" s="31" t="s">
        <v>94</v>
      </c>
    </row>
  </sheetData>
  <mergeCells count="3">
    <mergeCell ref="A2:B2"/>
    <mergeCell ref="A4:B4"/>
    <mergeCell ref="A32:B32"/>
  </mergeCells>
  <hyperlinks>
    <hyperlink ref="B24" r:id="rId1"/>
    <hyperlink ref="B27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OAI MENSUAL</vt:lpstr>
      <vt:lpstr>OAI TRIMESTRAL</vt:lpstr>
      <vt:lpstr>OAI TOTAL</vt:lpstr>
      <vt:lpstr>METADATOS</vt:lpstr>
      <vt:lpstr>'OAI TOTAL'!Área_de_impresión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2023-04-19T19:30:31Z</dcterms:modified>
</cp:coreProperties>
</file>