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wserver\Deparment\Planificacion_Y_Desarrollo\Comun\1. Direccion Planificacion y Desarrollo\1.1 Planificacion Insitucional\7. PORTAL DE TRANSPARENCIA\4. Presupuesto\"/>
    </mc:Choice>
  </mc:AlternateContent>
  <bookViews>
    <workbookView xWindow="0" yWindow="0" windowWidth="23040" windowHeight="9396" firstSheet="1" activeTab="1"/>
  </bookViews>
  <sheets>
    <sheet name="Estructura Programática  2022" sheetId="2" state="hidden" r:id="rId1"/>
    <sheet name="Plurianual 2022-2025" sheetId="3" r:id="rId2"/>
    <sheet name="I. Estructura Programática 2022" sheetId="1" state="hidden" r:id="rId3"/>
  </sheets>
  <definedNames>
    <definedName name="_xlnm.Print_Area" localSheetId="1">'Plurianual 2022-2025'!$A$2:$E$7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5" i="2"/>
  <c r="M4" i="2"/>
  <c r="M3" i="2"/>
  <c r="L4" i="2" l="1"/>
  <c r="L5" i="2"/>
  <c r="L7" i="2"/>
  <c r="L8" i="2"/>
  <c r="L3" i="2"/>
  <c r="L6" i="2" l="1"/>
  <c r="CW5" i="1" l="1"/>
  <c r="CY4" i="1"/>
  <c r="DA4" i="1" s="1"/>
  <c r="CY6" i="1"/>
  <c r="DA6" i="1" s="1"/>
  <c r="CY3" i="1"/>
  <c r="DA3" i="1" s="1"/>
  <c r="CY5" i="1"/>
  <c r="DA5" i="1" s="1"/>
  <c r="CW3" i="1" l="1"/>
  <c r="CW4" i="1"/>
  <c r="CZ5" i="1"/>
  <c r="CZ6" i="1"/>
  <c r="CZ3" i="1"/>
  <c r="CZ4" i="1"/>
  <c r="CV5" i="1"/>
  <c r="CX5" i="1" s="1"/>
  <c r="CV4" i="1"/>
  <c r="CX4" i="1" s="1"/>
  <c r="CV3" i="1"/>
  <c r="CX3" i="1" s="1"/>
  <c r="CV6" i="1"/>
  <c r="CX6" i="1" s="1"/>
</calcChain>
</file>

<file path=xl/sharedStrings.xml><?xml version="1.0" encoding="utf-8"?>
<sst xmlns="http://schemas.openxmlformats.org/spreadsheetml/2006/main" count="182" uniqueCount="64">
  <si>
    <t>Enero</t>
  </si>
  <si>
    <t>Febrero</t>
  </si>
  <si>
    <t>Marzo</t>
  </si>
  <si>
    <t>Q1</t>
  </si>
  <si>
    <t>Abril</t>
  </si>
  <si>
    <t>Mayo</t>
  </si>
  <si>
    <t>Junio</t>
  </si>
  <si>
    <t>Q2</t>
  </si>
  <si>
    <t>Julio</t>
  </si>
  <si>
    <t>Agosto</t>
  </si>
  <si>
    <t>Septiembre</t>
  </si>
  <si>
    <t>Q3</t>
  </si>
  <si>
    <t>Octubre</t>
  </si>
  <si>
    <t>Noviembre</t>
  </si>
  <si>
    <t>Diciembre</t>
  </si>
  <si>
    <t>Q4</t>
  </si>
  <si>
    <t>AREA</t>
  </si>
  <si>
    <t>PRODUCTO</t>
  </si>
  <si>
    <t>INDICADOR</t>
  </si>
  <si>
    <t>Real
Física</t>
  </si>
  <si>
    <t>Meta
Física</t>
  </si>
  <si>
    <t>%</t>
  </si>
  <si>
    <t>Real
Financiera</t>
  </si>
  <si>
    <t>Meta
Financiera</t>
  </si>
  <si>
    <t>Desempeño</t>
  </si>
  <si>
    <t>Real Física</t>
  </si>
  <si>
    <t>Meta Física</t>
  </si>
  <si>
    <t>Auditoría Interna</t>
  </si>
  <si>
    <t>Desarrollo Normativo</t>
  </si>
  <si>
    <t>Contratos</t>
  </si>
  <si>
    <t>5921- Instituciones reciben servicios de auditoría interna</t>
  </si>
  <si>
    <t>5925- Asesoría y capacitación en el fortalecimiento del Control Interno</t>
  </si>
  <si>
    <t>5927- Instituciones públicas con contrato registrado conforme a lo establecido en la Ley 10-07 del SINACI</t>
  </si>
  <si>
    <t>5930- Órdenes de pagos autorizadas conforme a la comprobación del cumplimiento del control previo a las normas vigentes</t>
  </si>
  <si>
    <t>Cantidad de órdenes de pagos autorizadas</t>
  </si>
  <si>
    <t>Cantidad de contratos registrados</t>
  </si>
  <si>
    <t>Cantidad de insittuciones aseradas y capacitadas</t>
  </si>
  <si>
    <t>Número de instituciones con auditoría interna realizada</t>
  </si>
  <si>
    <t>Revisión y Análisis
DUAIG</t>
  </si>
  <si>
    <t>TOTAL 2022</t>
  </si>
  <si>
    <t>Revisión y Análisis
DUAIG</t>
  </si>
  <si>
    <t xml:space="preserve">Cantidad de libramientos/nóminas autorizados </t>
  </si>
  <si>
    <t>Cantidad de cheques/tansferencias autorizadas</t>
  </si>
  <si>
    <t>Meta Física T1</t>
  </si>
  <si>
    <t>Meta Financiera T1</t>
  </si>
  <si>
    <t>T1</t>
  </si>
  <si>
    <t>T2</t>
  </si>
  <si>
    <t>T3</t>
  </si>
  <si>
    <t>T4</t>
  </si>
  <si>
    <t>Meta Física T2</t>
  </si>
  <si>
    <t>Meta Financiera T2</t>
  </si>
  <si>
    <t>Meta Física T3</t>
  </si>
  <si>
    <t>Meta Financiera T3</t>
  </si>
  <si>
    <t>Meta Física T4</t>
  </si>
  <si>
    <t>Meta Financiera T4</t>
  </si>
  <si>
    <t>Total 2022</t>
  </si>
  <si>
    <t>Total Meta Física</t>
  </si>
  <si>
    <t>Total Meta Financiera</t>
  </si>
  <si>
    <t>Meta Financiera</t>
  </si>
  <si>
    <t>PROGRAMA</t>
  </si>
  <si>
    <t>Total 2021</t>
  </si>
  <si>
    <t>Programación Física Financiera 2021</t>
  </si>
  <si>
    <t>Meta Física *</t>
  </si>
  <si>
    <t>*Nota: Metas físicas sujetas a cambios en la programación trimestal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</si>
</sst>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[$DOP]\ #,##0.00_);\([$DOP]\ 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673BA"/>
      <name val="Arial"/>
      <family val="2"/>
    </font>
    <font>
      <sz val="11"/>
      <color theme="1"/>
      <name val="Gotham"/>
    </font>
    <font>
      <b/>
      <sz val="11"/>
      <color theme="3"/>
      <name val="Gotham"/>
    </font>
    <font>
      <b/>
      <sz val="11"/>
      <color theme="0" tint="-4.9989318521683403E-2"/>
      <name val="Gotham"/>
    </font>
    <font>
      <b/>
      <sz val="22"/>
      <color rgb="FF002060"/>
      <name val="Gotham"/>
    </font>
    <font>
      <sz val="11"/>
      <color theme="1" tint="0.14999847407452621"/>
      <name val="Gotham"/>
    </font>
    <font>
      <sz val="10"/>
      <color theme="0" tint="-0.499984740745262"/>
      <name val="Gotham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77111117893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thin">
        <color theme="0" tint="-0.249977111117893"/>
      </right>
      <top/>
      <bottom style="double">
        <color theme="1" tint="0.499984740745262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dashed">
        <color theme="0" tint="-0.14999847407452621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4659260841701"/>
      </right>
      <top style="double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2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 applyBorder="1"/>
    <xf numFmtId="0" fontId="0" fillId="0" borderId="0" xfId="0" applyBorder="1"/>
    <xf numFmtId="0" fontId="3" fillId="3" borderId="0" xfId="0" applyFont="1" applyFill="1" applyBorder="1" applyAlignment="1">
      <alignment vertical="center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right"/>
    </xf>
    <xf numFmtId="0" fontId="0" fillId="0" borderId="4" xfId="0" applyBorder="1"/>
    <xf numFmtId="165" fontId="2" fillId="4" borderId="8" xfId="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2" fillId="4" borderId="7" xfId="3" applyNumberFormat="1" applyFont="1" applyFill="1" applyBorder="1" applyAlignment="1">
      <alignment horizontal="right" vertical="center"/>
    </xf>
    <xf numFmtId="165" fontId="2" fillId="4" borderId="8" xfId="3" applyNumberFormat="1" applyFont="1" applyFill="1" applyBorder="1" applyAlignment="1">
      <alignment horizontal="right"/>
    </xf>
    <xf numFmtId="44" fontId="0" fillId="0" borderId="0" xfId="2" applyFont="1"/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vertical="center"/>
    </xf>
    <xf numFmtId="164" fontId="4" fillId="4" borderId="11" xfId="1" applyNumberFormat="1" applyFont="1" applyFill="1" applyBorder="1" applyAlignment="1">
      <alignment horizontal="right" vertical="center"/>
    </xf>
    <xf numFmtId="164" fontId="4" fillId="4" borderId="9" xfId="1" applyNumberFormat="1" applyFont="1" applyFill="1" applyBorder="1" applyAlignment="1">
      <alignment horizontal="right" vertical="center"/>
    </xf>
    <xf numFmtId="165" fontId="4" fillId="4" borderId="12" xfId="3" applyNumberFormat="1" applyFont="1" applyFill="1" applyBorder="1" applyAlignment="1">
      <alignment horizontal="right" vertical="center"/>
    </xf>
    <xf numFmtId="44" fontId="4" fillId="4" borderId="9" xfId="2" applyFont="1" applyFill="1" applyBorder="1" applyAlignment="1">
      <alignment vertical="center"/>
    </xf>
    <xf numFmtId="165" fontId="4" fillId="4" borderId="10" xfId="3" applyNumberFormat="1" applyFont="1" applyFill="1" applyBorder="1" applyAlignment="1">
      <alignment vertical="center"/>
    </xf>
    <xf numFmtId="164" fontId="2" fillId="4" borderId="11" xfId="1" applyNumberFormat="1" applyFont="1" applyFill="1" applyBorder="1" applyAlignment="1">
      <alignment vertical="center"/>
    </xf>
    <xf numFmtId="164" fontId="2" fillId="4" borderId="9" xfId="1" applyNumberFormat="1" applyFont="1" applyFill="1" applyBorder="1" applyAlignment="1">
      <alignment vertical="center"/>
    </xf>
    <xf numFmtId="165" fontId="2" fillId="4" borderId="15" xfId="3" applyNumberFormat="1" applyFont="1" applyFill="1" applyBorder="1" applyAlignment="1">
      <alignment horizontal="right" vertical="center"/>
    </xf>
    <xf numFmtId="44" fontId="2" fillId="4" borderId="9" xfId="2" applyFont="1" applyFill="1" applyBorder="1" applyAlignment="1">
      <alignment vertical="center"/>
    </xf>
    <xf numFmtId="166" fontId="2" fillId="4" borderId="9" xfId="2" applyNumberFormat="1" applyFont="1" applyFill="1" applyBorder="1" applyAlignment="1">
      <alignment vertical="center"/>
    </xf>
    <xf numFmtId="165" fontId="2" fillId="4" borderId="10" xfId="3" applyNumberFormat="1" applyFont="1" applyFill="1" applyBorder="1" applyAlignment="1">
      <alignment horizontal="right" vertical="center"/>
    </xf>
    <xf numFmtId="0" fontId="2" fillId="4" borderId="13" xfId="0" applyFont="1" applyFill="1" applyBorder="1" applyAlignment="1">
      <alignment vertical="center"/>
    </xf>
    <xf numFmtId="164" fontId="4" fillId="4" borderId="16" xfId="1" applyNumberFormat="1" applyFont="1" applyFill="1" applyBorder="1" applyAlignment="1">
      <alignment horizontal="right" vertical="center"/>
    </xf>
    <xf numFmtId="164" fontId="4" fillId="4" borderId="13" xfId="1" applyNumberFormat="1" applyFont="1" applyFill="1" applyBorder="1" applyAlignment="1">
      <alignment horizontal="right" vertical="center"/>
    </xf>
    <xf numFmtId="165" fontId="4" fillId="4" borderId="17" xfId="3" applyNumberFormat="1" applyFont="1" applyFill="1" applyBorder="1" applyAlignment="1">
      <alignment horizontal="right" vertical="center"/>
    </xf>
    <xf numFmtId="44" fontId="4" fillId="4" borderId="13" xfId="2" applyFont="1" applyFill="1" applyBorder="1" applyAlignment="1">
      <alignment vertical="center"/>
    </xf>
    <xf numFmtId="165" fontId="4" fillId="4" borderId="14" xfId="3" applyNumberFormat="1" applyFont="1" applyFill="1" applyBorder="1" applyAlignment="1">
      <alignment vertical="center"/>
    </xf>
    <xf numFmtId="164" fontId="2" fillId="4" borderId="16" xfId="1" applyNumberFormat="1" applyFont="1" applyFill="1" applyBorder="1" applyAlignment="1">
      <alignment vertical="center"/>
    </xf>
    <xf numFmtId="164" fontId="2" fillId="4" borderId="13" xfId="1" applyNumberFormat="1" applyFont="1" applyFill="1" applyBorder="1" applyAlignment="1">
      <alignment vertical="center"/>
    </xf>
    <xf numFmtId="165" fontId="2" fillId="4" borderId="18" xfId="0" applyNumberFormat="1" applyFont="1" applyFill="1" applyBorder="1" applyAlignment="1">
      <alignment horizontal="right" vertical="center"/>
    </xf>
    <xf numFmtId="44" fontId="2" fillId="4" borderId="13" xfId="2" applyFont="1" applyFill="1" applyBorder="1" applyAlignment="1">
      <alignment vertical="center"/>
    </xf>
    <xf numFmtId="166" fontId="2" fillId="4" borderId="13" xfId="2" applyNumberFormat="1" applyFont="1" applyFill="1" applyBorder="1" applyAlignment="1">
      <alignment vertical="center"/>
    </xf>
    <xf numFmtId="165" fontId="2" fillId="4" borderId="14" xfId="3" applyNumberFormat="1" applyFont="1" applyFill="1" applyBorder="1" applyAlignment="1">
      <alignment horizontal="right" vertical="center"/>
    </xf>
    <xf numFmtId="165" fontId="4" fillId="4" borderId="14" xfId="3" applyNumberFormat="1" applyFont="1" applyFill="1" applyBorder="1" applyAlignment="1">
      <alignment horizontal="right" vertical="center"/>
    </xf>
    <xf numFmtId="165" fontId="4" fillId="4" borderId="18" xfId="0" applyNumberFormat="1" applyFont="1" applyFill="1" applyBorder="1" applyAlignment="1">
      <alignment horizontal="right" vertical="center"/>
    </xf>
    <xf numFmtId="9" fontId="4" fillId="4" borderId="13" xfId="3" applyFont="1" applyFill="1" applyBorder="1" applyAlignment="1">
      <alignment horizontal="right" vertical="center"/>
    </xf>
    <xf numFmtId="164" fontId="2" fillId="4" borderId="16" xfId="1" applyNumberFormat="1" applyFont="1" applyFill="1" applyBorder="1" applyAlignment="1">
      <alignment horizontal="right" vertical="center"/>
    </xf>
    <xf numFmtId="165" fontId="2" fillId="4" borderId="17" xfId="3" applyNumberFormat="1" applyFont="1" applyFill="1" applyBorder="1" applyAlignment="1">
      <alignment horizontal="right" vertical="center"/>
    </xf>
    <xf numFmtId="9" fontId="2" fillId="4" borderId="13" xfId="3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4" fontId="6" fillId="0" borderId="0" xfId="2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" fillId="3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 applyFill="1" applyBorder="1"/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167" fontId="12" fillId="0" borderId="9" xfId="2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167" fontId="12" fillId="0" borderId="19" xfId="2" applyNumberFormat="1" applyFont="1" applyBorder="1" applyAlignment="1">
      <alignment horizontal="center" vertical="center"/>
    </xf>
    <xf numFmtId="0" fontId="13" fillId="0" borderId="0" xfId="0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134471</xdr:colOff>
      <xdr:row>0</xdr:row>
      <xdr:rowOff>17929</xdr:rowOff>
    </xdr:from>
    <xdr:to>
      <xdr:col>4</xdr:col>
      <xdr:colOff>1371601</xdr:colOff>
      <xdr:row>0</xdr:row>
      <xdr:rowOff>983052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859" y="17929"/>
          <a:ext cx="1237130" cy="96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outlinePr summaryBelow="0"/>
    <pageSetUpPr fitToPage="1"/>
  </sheetPr>
  <dimension ref="A1:M8"/>
  <sheetViews>
    <sheetView showGridLines="0" zoomScale="86" zoomScaleNormal="70" workbookViewId="0">
      <selection activeCell="G4" sqref="G4"/>
    </sheetView>
  </sheetViews>
  <sheetFormatPr baseColWidth="10" defaultColWidth="8.88671875" defaultRowHeight="14.4" outlineLevelRow="1" x14ac:dyDescent="0.3"/>
  <cols>
    <col min="1" max="1" width="22.88671875" customWidth="1"/>
    <col min="2" max="2" width="42.109375" customWidth="1"/>
    <col min="3" max="3" width="58.88671875" bestFit="1" customWidth="1"/>
    <col min="4" max="4" width="15.6640625" customWidth="1"/>
    <col min="5" max="5" width="25.33203125" customWidth="1"/>
    <col min="6" max="6" width="17.5546875" customWidth="1"/>
    <col min="7" max="7" width="20.77734375" customWidth="1"/>
    <col min="8" max="8" width="15.6640625" customWidth="1"/>
    <col min="9" max="9" width="21.44140625" customWidth="1"/>
    <col min="10" max="10" width="17.33203125" customWidth="1"/>
    <col min="11" max="11" width="21.5546875" customWidth="1"/>
    <col min="12" max="12" width="19" style="63" customWidth="1"/>
    <col min="13" max="13" width="23.77734375" style="63" customWidth="1"/>
  </cols>
  <sheetData>
    <row r="1" spans="1:13" s="2" customFormat="1" ht="20.399999999999999" customHeight="1" x14ac:dyDescent="0.3">
      <c r="A1" s="1"/>
      <c r="B1" s="1"/>
      <c r="D1" s="69" t="s">
        <v>45</v>
      </c>
      <c r="E1" s="69"/>
      <c r="F1" s="69" t="s">
        <v>46</v>
      </c>
      <c r="G1" s="69"/>
      <c r="H1" s="69" t="s">
        <v>47</v>
      </c>
      <c r="I1" s="69"/>
      <c r="J1" s="69" t="s">
        <v>48</v>
      </c>
      <c r="K1" s="69"/>
      <c r="L1" s="69" t="s">
        <v>55</v>
      </c>
      <c r="M1" s="69"/>
    </row>
    <row r="2" spans="1:13" s="9" customFormat="1" ht="33" customHeight="1" thickBot="1" x14ac:dyDescent="0.35">
      <c r="A2" s="3" t="s">
        <v>16</v>
      </c>
      <c r="B2" s="3" t="s">
        <v>17</v>
      </c>
      <c r="C2" s="3" t="s">
        <v>18</v>
      </c>
      <c r="D2" s="57" t="s">
        <v>43</v>
      </c>
      <c r="E2" s="60" t="s">
        <v>44</v>
      </c>
      <c r="F2" s="60" t="s">
        <v>49</v>
      </c>
      <c r="G2" s="60" t="s">
        <v>50</v>
      </c>
      <c r="H2" s="60" t="s">
        <v>51</v>
      </c>
      <c r="I2" s="60" t="s">
        <v>52</v>
      </c>
      <c r="J2" s="60" t="s">
        <v>53</v>
      </c>
      <c r="K2" s="60" t="s">
        <v>54</v>
      </c>
      <c r="L2" s="60" t="s">
        <v>56</v>
      </c>
      <c r="M2" s="60" t="s">
        <v>57</v>
      </c>
    </row>
    <row r="3" spans="1:13" s="11" customFormat="1" ht="70.95" customHeight="1" thickTop="1" x14ac:dyDescent="0.3">
      <c r="A3" s="19" t="s">
        <v>27</v>
      </c>
      <c r="B3" s="20" t="s">
        <v>30</v>
      </c>
      <c r="C3" s="21" t="s">
        <v>37</v>
      </c>
      <c r="D3" s="53">
        <v>20</v>
      </c>
      <c r="E3" s="54"/>
      <c r="F3" s="54">
        <v>20</v>
      </c>
      <c r="G3" s="54"/>
      <c r="H3" s="54">
        <v>20</v>
      </c>
      <c r="I3" s="54"/>
      <c r="J3" s="54">
        <v>20</v>
      </c>
      <c r="K3" s="54"/>
      <c r="L3" s="54">
        <f>SUM(D3:J3)</f>
        <v>80</v>
      </c>
      <c r="M3" s="54">
        <f>SUM(E3:K3)</f>
        <v>60</v>
      </c>
    </row>
    <row r="4" spans="1:13" s="11" customFormat="1" ht="70.95" customHeight="1" x14ac:dyDescent="0.3">
      <c r="A4" s="33" t="s">
        <v>28</v>
      </c>
      <c r="B4" s="20" t="s">
        <v>31</v>
      </c>
      <c r="C4" s="21" t="s">
        <v>36</v>
      </c>
      <c r="D4" s="55">
        <v>25</v>
      </c>
      <c r="E4" s="56"/>
      <c r="F4" s="56">
        <v>50</v>
      </c>
      <c r="G4" s="56"/>
      <c r="H4" s="56">
        <v>45</v>
      </c>
      <c r="I4" s="56"/>
      <c r="J4" s="56">
        <v>30</v>
      </c>
      <c r="K4" s="54"/>
      <c r="L4" s="54">
        <f t="shared" ref="L4:M8" si="0">SUM(D4:J4)</f>
        <v>150</v>
      </c>
      <c r="M4" s="54">
        <f t="shared" si="0"/>
        <v>125</v>
      </c>
    </row>
    <row r="5" spans="1:13" s="11" customFormat="1" ht="70.95" customHeight="1" x14ac:dyDescent="0.3">
      <c r="A5" s="19" t="s">
        <v>29</v>
      </c>
      <c r="B5" s="20" t="s">
        <v>32</v>
      </c>
      <c r="C5" s="21" t="s">
        <v>35</v>
      </c>
      <c r="D5" s="61">
        <v>8000</v>
      </c>
      <c r="E5" s="62"/>
      <c r="F5" s="62">
        <v>8000</v>
      </c>
      <c r="G5" s="62"/>
      <c r="H5" s="62">
        <v>9000</v>
      </c>
      <c r="I5" s="62"/>
      <c r="J5" s="62">
        <v>10000</v>
      </c>
      <c r="K5" s="62"/>
      <c r="L5" s="56">
        <f t="shared" si="0"/>
        <v>35000</v>
      </c>
      <c r="M5" s="56">
        <f t="shared" si="0"/>
        <v>27000</v>
      </c>
    </row>
    <row r="6" spans="1:13" ht="73.5" customHeight="1" collapsed="1" x14ac:dyDescent="0.3">
      <c r="A6" s="15" t="s">
        <v>38</v>
      </c>
      <c r="B6" s="15" t="s">
        <v>33</v>
      </c>
      <c r="C6" s="18" t="s">
        <v>34</v>
      </c>
      <c r="D6" s="58">
        <v>72596</v>
      </c>
      <c r="E6" s="59"/>
      <c r="F6" s="59">
        <v>74030</v>
      </c>
      <c r="G6" s="59"/>
      <c r="H6" s="59">
        <v>74042</v>
      </c>
      <c r="I6" s="59"/>
      <c r="J6" s="59">
        <v>92067</v>
      </c>
      <c r="K6" s="59"/>
      <c r="L6" s="59">
        <f t="shared" si="0"/>
        <v>312735</v>
      </c>
      <c r="M6" s="59">
        <f t="shared" si="0"/>
        <v>240139</v>
      </c>
    </row>
    <row r="7" spans="1:13" ht="21.6" hidden="1" customHeight="1" outlineLevel="1" x14ac:dyDescent="0.3">
      <c r="A7" s="16"/>
      <c r="B7" s="16"/>
      <c r="C7" s="51" t="s">
        <v>41</v>
      </c>
      <c r="D7" s="54"/>
      <c r="E7" s="54"/>
      <c r="F7" s="54"/>
      <c r="G7" s="54"/>
      <c r="H7" s="54"/>
      <c r="I7" s="54"/>
      <c r="J7" s="54"/>
      <c r="K7" s="54"/>
      <c r="L7" s="54">
        <f t="shared" si="0"/>
        <v>0</v>
      </c>
    </row>
    <row r="8" spans="1:13" ht="21.6" hidden="1" customHeight="1" outlineLevel="1" x14ac:dyDescent="0.3">
      <c r="A8" s="17"/>
      <c r="B8" s="17"/>
      <c r="C8" s="52" t="s">
        <v>42</v>
      </c>
      <c r="D8" s="54"/>
      <c r="E8" s="54"/>
      <c r="F8" s="54"/>
      <c r="G8" s="54"/>
      <c r="H8" s="54"/>
      <c r="I8" s="54"/>
      <c r="J8" s="54"/>
      <c r="K8" s="54"/>
      <c r="L8" s="54">
        <f t="shared" si="0"/>
        <v>0</v>
      </c>
    </row>
  </sheetData>
  <mergeCells count="5">
    <mergeCell ref="D1:E1"/>
    <mergeCell ref="F1:G1"/>
    <mergeCell ref="H1:I1"/>
    <mergeCell ref="J1:K1"/>
    <mergeCell ref="L1:M1"/>
  </mergeCells>
  <pageMargins left="0.7" right="0.7" top="0.75" bottom="0.7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outlinePr summaryBelow="0"/>
    <pageSetUpPr fitToPage="1"/>
  </sheetPr>
  <dimension ref="A1:G9"/>
  <sheetViews>
    <sheetView showGridLines="0" tabSelected="1" zoomScaleNormal="100" workbookViewId="0">
      <selection activeCell="A9" sqref="A9"/>
    </sheetView>
  </sheetViews>
  <sheetFormatPr baseColWidth="10" defaultColWidth="8.88671875" defaultRowHeight="14.4" x14ac:dyDescent="0.3"/>
  <cols>
    <col min="1" max="1" width="16.44140625" customWidth="1"/>
    <col min="2" max="2" width="58.44140625" customWidth="1"/>
    <col min="3" max="3" width="58.109375" bestFit="1" customWidth="1"/>
    <col min="4" max="4" width="22.33203125" style="63" customWidth="1"/>
    <col min="5" max="5" width="24.44140625" style="63" bestFit="1" customWidth="1"/>
    <col min="6" max="6" width="27.5546875" style="68" customWidth="1"/>
    <col min="7" max="7" width="17.88671875" customWidth="1"/>
  </cols>
  <sheetData>
    <row r="1" spans="1:7" ht="92.4" customHeight="1" x14ac:dyDescent="0.3">
      <c r="A1" s="88" t="s">
        <v>61</v>
      </c>
      <c r="B1" s="75"/>
      <c r="C1" s="75"/>
      <c r="D1" s="76"/>
      <c r="E1" s="76"/>
    </row>
    <row r="2" spans="1:7" s="2" customFormat="1" ht="20.399999999999999" customHeight="1" x14ac:dyDescent="0.3">
      <c r="A2" s="77"/>
      <c r="B2" s="78"/>
      <c r="C2" s="77"/>
      <c r="D2" s="79" t="s">
        <v>60</v>
      </c>
      <c r="E2" s="79"/>
      <c r="F2" s="65"/>
    </row>
    <row r="3" spans="1:7" s="9" customFormat="1" ht="33" customHeight="1" thickBot="1" x14ac:dyDescent="0.35">
      <c r="A3" s="80" t="s">
        <v>59</v>
      </c>
      <c r="B3" s="80" t="s">
        <v>17</v>
      </c>
      <c r="C3" s="80" t="s">
        <v>18</v>
      </c>
      <c r="D3" s="81" t="s">
        <v>62</v>
      </c>
      <c r="E3" s="81" t="s">
        <v>58</v>
      </c>
      <c r="F3" s="66"/>
    </row>
    <row r="4" spans="1:7" s="11" customFormat="1" ht="70.95" customHeight="1" thickTop="1" x14ac:dyDescent="0.3">
      <c r="A4" s="82">
        <v>11</v>
      </c>
      <c r="B4" s="83" t="s">
        <v>30</v>
      </c>
      <c r="C4" s="84" t="s">
        <v>37</v>
      </c>
      <c r="D4" s="89">
        <v>85</v>
      </c>
      <c r="E4" s="90">
        <v>125429524</v>
      </c>
      <c r="F4" s="67"/>
      <c r="G4" s="64"/>
    </row>
    <row r="5" spans="1:7" s="11" customFormat="1" ht="70.95" customHeight="1" x14ac:dyDescent="0.3">
      <c r="A5" s="82">
        <v>11</v>
      </c>
      <c r="B5" s="83" t="s">
        <v>31</v>
      </c>
      <c r="C5" s="84" t="s">
        <v>36</v>
      </c>
      <c r="D5" s="89">
        <v>145</v>
      </c>
      <c r="E5" s="90">
        <v>29022220</v>
      </c>
      <c r="F5" s="67"/>
      <c r="G5" s="64"/>
    </row>
    <row r="6" spans="1:7" s="11" customFormat="1" ht="70.95" customHeight="1" x14ac:dyDescent="0.3">
      <c r="A6" s="82">
        <v>11</v>
      </c>
      <c r="B6" s="83" t="s">
        <v>32</v>
      </c>
      <c r="C6" s="84" t="s">
        <v>35</v>
      </c>
      <c r="D6" s="91">
        <v>59000</v>
      </c>
      <c r="E6" s="90">
        <v>32115792</v>
      </c>
      <c r="F6" s="67"/>
      <c r="G6" s="64"/>
    </row>
    <row r="7" spans="1:7" ht="73.5" customHeight="1" thickBot="1" x14ac:dyDescent="0.35">
      <c r="A7" s="85">
        <v>11</v>
      </c>
      <c r="B7" s="86" t="s">
        <v>33</v>
      </c>
      <c r="C7" s="87" t="s">
        <v>34</v>
      </c>
      <c r="D7" s="92">
        <v>231867</v>
      </c>
      <c r="E7" s="93">
        <v>1043329791</v>
      </c>
      <c r="F7" s="67"/>
      <c r="G7" s="64"/>
    </row>
    <row r="8" spans="1:7" ht="15" thickTop="1" x14ac:dyDescent="0.3"/>
    <row r="9" spans="1:7" x14ac:dyDescent="0.3">
      <c r="A9" s="94" t="s">
        <v>63</v>
      </c>
    </row>
  </sheetData>
  <mergeCells count="1">
    <mergeCell ref="D2:E2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>&amp;LContraloría General de la República&amp;RPágina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outlinePr summaryBelow="0"/>
    <pageSetUpPr fitToPage="1"/>
  </sheetPr>
  <dimension ref="A1:DA11"/>
  <sheetViews>
    <sheetView showGridLines="0" zoomScale="86" zoomScaleNormal="70" workbookViewId="0">
      <selection activeCell="F3" sqref="F3"/>
    </sheetView>
  </sheetViews>
  <sheetFormatPr baseColWidth="10" defaultColWidth="8.88671875" defaultRowHeight="14.4" outlineLevelCol="2" x14ac:dyDescent="0.3"/>
  <cols>
    <col min="1" max="1" width="22.88671875" customWidth="1"/>
    <col min="2" max="2" width="38.6640625" customWidth="1"/>
    <col min="3" max="3" width="58.88671875" bestFit="1" customWidth="1"/>
    <col min="4" max="5" width="8.5546875" customWidth="1" outlineLevel="2"/>
    <col min="6" max="6" width="6" customWidth="1" outlineLevel="2"/>
    <col min="7" max="7" width="14.6640625" customWidth="1" outlineLevel="2"/>
    <col min="8" max="8" width="15.109375" customWidth="1" outlineLevel="2"/>
    <col min="9" max="9" width="7.88671875" customWidth="1" outlineLevel="2"/>
    <col min="10" max="11" width="7.6640625" customWidth="1" outlineLevel="2"/>
    <col min="12" max="12" width="6.5546875" customWidth="1" outlineLevel="2"/>
    <col min="13" max="13" width="14" customWidth="1" outlineLevel="2"/>
    <col min="14" max="14" width="14.88671875" customWidth="1" outlineLevel="2"/>
    <col min="15" max="15" width="7.88671875" customWidth="1" outlineLevel="2"/>
    <col min="16" max="17" width="7.6640625" customWidth="1" outlineLevel="2"/>
    <col min="18" max="18" width="6.6640625" customWidth="1" outlineLevel="2"/>
    <col min="19" max="20" width="15.33203125" customWidth="1" outlineLevel="2"/>
    <col min="21" max="21" width="7.88671875" customWidth="1" outlineLevel="2"/>
    <col min="22" max="23" width="7.6640625" customWidth="1" outlineLevel="1"/>
    <col min="24" max="24" width="6.88671875" customWidth="1" outlineLevel="1"/>
    <col min="25" max="26" width="16.44140625" customWidth="1" outlineLevel="1"/>
    <col min="27" max="27" width="7.33203125" customWidth="1" outlineLevel="1"/>
    <col min="28" max="29" width="8.5546875" hidden="1" customWidth="1" outlineLevel="2"/>
    <col min="30" max="30" width="7.88671875" hidden="1" customWidth="1" outlineLevel="2"/>
    <col min="31" max="32" width="16.44140625" hidden="1" customWidth="1" outlineLevel="2"/>
    <col min="33" max="33" width="7.88671875" hidden="1" customWidth="1" outlineLevel="2"/>
    <col min="34" max="35" width="7.6640625" hidden="1" customWidth="1" outlineLevel="2"/>
    <col min="36" max="36" width="9.6640625" hidden="1" customWidth="1" outlineLevel="2"/>
    <col min="37" max="38" width="16.44140625" hidden="1" customWidth="1" outlineLevel="2"/>
    <col min="39" max="39" width="7.88671875" hidden="1" customWidth="1" outlineLevel="2"/>
    <col min="40" max="41" width="7.6640625" hidden="1" customWidth="1" outlineLevel="2"/>
    <col min="42" max="42" width="9.6640625" hidden="1" customWidth="1" outlineLevel="2"/>
    <col min="43" max="44" width="16.44140625" hidden="1" customWidth="1" outlineLevel="2"/>
    <col min="45" max="45" width="7.88671875" hidden="1" customWidth="1" outlineLevel="2"/>
    <col min="46" max="46" width="14.6640625" customWidth="1" outlineLevel="1" collapsed="1"/>
    <col min="47" max="47" width="7.6640625" customWidth="1" outlineLevel="1"/>
    <col min="48" max="48" width="14.6640625" customWidth="1" outlineLevel="1"/>
    <col min="49" max="50" width="16.44140625" customWidth="1" outlineLevel="1"/>
    <col min="51" max="51" width="6.44140625" customWidth="1" outlineLevel="1"/>
    <col min="52" max="53" width="8.5546875" hidden="1" customWidth="1" outlineLevel="2"/>
    <col min="54" max="54" width="7.88671875" hidden="1" customWidth="1" outlineLevel="2"/>
    <col min="55" max="56" width="16.44140625" hidden="1" customWidth="1" outlineLevel="2"/>
    <col min="57" max="57" width="7.88671875" hidden="1" customWidth="1" outlineLevel="2"/>
    <col min="58" max="59" width="7.6640625" hidden="1" customWidth="1" outlineLevel="2"/>
    <col min="60" max="60" width="9.6640625" hidden="1" customWidth="1" outlineLevel="2"/>
    <col min="61" max="62" width="16.44140625" hidden="1" customWidth="1" outlineLevel="2"/>
    <col min="63" max="63" width="7.88671875" hidden="1" customWidth="1" outlineLevel="2"/>
    <col min="64" max="65" width="7.6640625" hidden="1" customWidth="1" outlineLevel="2"/>
    <col min="66" max="66" width="9.6640625" hidden="1" customWidth="1" outlineLevel="2"/>
    <col min="67" max="68" width="16.44140625" hidden="1" customWidth="1" outlineLevel="2"/>
    <col min="69" max="69" width="7.88671875" hidden="1" customWidth="1" outlineLevel="2"/>
    <col min="70" max="70" width="7.6640625" customWidth="1" outlineLevel="1" collapsed="1"/>
    <col min="71" max="71" width="7.6640625" customWidth="1" outlineLevel="1"/>
    <col min="72" max="72" width="6" customWidth="1" outlineLevel="1"/>
    <col min="73" max="74" width="16.44140625" customWidth="1" outlineLevel="1"/>
    <col min="75" max="75" width="6" customWidth="1" outlineLevel="1"/>
    <col min="76" max="77" width="8.5546875" hidden="1" customWidth="1" outlineLevel="2"/>
    <col min="78" max="78" width="7.88671875" hidden="1" customWidth="1" outlineLevel="2"/>
    <col min="79" max="80" width="16.44140625" hidden="1" customWidth="1" outlineLevel="2"/>
    <col min="81" max="81" width="7.88671875" hidden="1" customWidth="1" outlineLevel="2"/>
    <col min="82" max="83" width="7.6640625" hidden="1" customWidth="1" outlineLevel="2"/>
    <col min="84" max="84" width="9.6640625" hidden="1" customWidth="1" outlineLevel="2"/>
    <col min="85" max="86" width="16.44140625" hidden="1" customWidth="1" outlineLevel="2"/>
    <col min="87" max="87" width="7.88671875" hidden="1" customWidth="1" outlineLevel="2"/>
    <col min="88" max="89" width="7.6640625" hidden="1" customWidth="1" outlineLevel="2"/>
    <col min="90" max="90" width="9.6640625" hidden="1" customWidth="1" outlineLevel="2"/>
    <col min="91" max="92" width="16.44140625" hidden="1" customWidth="1" outlineLevel="2"/>
    <col min="93" max="93" width="7.88671875" hidden="1" customWidth="1" outlineLevel="2"/>
    <col min="94" max="94" width="7.6640625" customWidth="1" outlineLevel="1" collapsed="1"/>
    <col min="95" max="95" width="7.6640625" customWidth="1" outlineLevel="1"/>
    <col min="96" max="96" width="6" customWidth="1" outlineLevel="1"/>
    <col min="97" max="98" width="16.44140625" customWidth="1" outlineLevel="1"/>
    <col min="99" max="99" width="6" customWidth="1" outlineLevel="1"/>
    <col min="100" max="100" width="7.6640625" hidden="1" customWidth="1"/>
    <col min="101" max="101" width="8.6640625" customWidth="1"/>
    <col min="102" max="102" width="6.44140625" customWidth="1"/>
    <col min="103" max="103" width="16.44140625" hidden="1" customWidth="1"/>
    <col min="104" max="104" width="17.33203125" customWidth="1"/>
    <col min="105" max="105" width="9.5546875" hidden="1" customWidth="1"/>
  </cols>
  <sheetData>
    <row r="1" spans="1:105" s="2" customFormat="1" x14ac:dyDescent="0.3">
      <c r="A1" s="1"/>
      <c r="B1" s="1"/>
      <c r="D1" s="70" t="s">
        <v>0</v>
      </c>
      <c r="E1" s="71"/>
      <c r="F1" s="71"/>
      <c r="G1" s="71"/>
      <c r="H1" s="71"/>
      <c r="I1" s="71"/>
      <c r="J1" s="72" t="s">
        <v>1</v>
      </c>
      <c r="K1" s="71"/>
      <c r="L1" s="71"/>
      <c r="M1" s="71"/>
      <c r="N1" s="71"/>
      <c r="O1" s="71"/>
      <c r="P1" s="72" t="s">
        <v>2</v>
      </c>
      <c r="Q1" s="71"/>
      <c r="R1" s="71"/>
      <c r="S1" s="71"/>
      <c r="T1" s="71"/>
      <c r="U1" s="71"/>
      <c r="V1" s="73" t="s">
        <v>3</v>
      </c>
      <c r="W1" s="74"/>
      <c r="X1" s="74"/>
      <c r="Y1" s="74"/>
      <c r="Z1" s="74"/>
      <c r="AA1" s="74"/>
      <c r="AB1" s="70" t="s">
        <v>4</v>
      </c>
      <c r="AC1" s="71"/>
      <c r="AD1" s="71"/>
      <c r="AE1" s="71"/>
      <c r="AF1" s="71"/>
      <c r="AG1" s="71"/>
      <c r="AH1" s="72" t="s">
        <v>5</v>
      </c>
      <c r="AI1" s="71"/>
      <c r="AJ1" s="71"/>
      <c r="AK1" s="71"/>
      <c r="AL1" s="71"/>
      <c r="AM1" s="71"/>
      <c r="AN1" s="72" t="s">
        <v>6</v>
      </c>
      <c r="AO1" s="71"/>
      <c r="AP1" s="71"/>
      <c r="AQ1" s="71"/>
      <c r="AR1" s="71"/>
      <c r="AS1" s="71"/>
      <c r="AT1" s="73" t="s">
        <v>7</v>
      </c>
      <c r="AU1" s="74"/>
      <c r="AV1" s="74"/>
      <c r="AW1" s="74"/>
      <c r="AX1" s="74"/>
      <c r="AY1" s="74"/>
      <c r="AZ1" s="70" t="s">
        <v>8</v>
      </c>
      <c r="BA1" s="71"/>
      <c r="BB1" s="71"/>
      <c r="BC1" s="71"/>
      <c r="BD1" s="71"/>
      <c r="BE1" s="71"/>
      <c r="BF1" s="72" t="s">
        <v>9</v>
      </c>
      <c r="BG1" s="71"/>
      <c r="BH1" s="71"/>
      <c r="BI1" s="71"/>
      <c r="BJ1" s="71"/>
      <c r="BK1" s="71"/>
      <c r="BL1" s="72" t="s">
        <v>10</v>
      </c>
      <c r="BM1" s="71"/>
      <c r="BN1" s="71"/>
      <c r="BO1" s="71"/>
      <c r="BP1" s="71"/>
      <c r="BQ1" s="71"/>
      <c r="BR1" s="73" t="s">
        <v>11</v>
      </c>
      <c r="BS1" s="74"/>
      <c r="BT1" s="74"/>
      <c r="BU1" s="74"/>
      <c r="BV1" s="74"/>
      <c r="BW1" s="74"/>
      <c r="BX1" s="70" t="s">
        <v>12</v>
      </c>
      <c r="BY1" s="71"/>
      <c r="BZ1" s="71"/>
      <c r="CA1" s="71"/>
      <c r="CB1" s="71"/>
      <c r="CC1" s="71"/>
      <c r="CD1" s="72" t="s">
        <v>13</v>
      </c>
      <c r="CE1" s="71"/>
      <c r="CF1" s="71"/>
      <c r="CG1" s="71"/>
      <c r="CH1" s="71"/>
      <c r="CI1" s="71"/>
      <c r="CJ1" s="72" t="s">
        <v>14</v>
      </c>
      <c r="CK1" s="71"/>
      <c r="CL1" s="71"/>
      <c r="CM1" s="71"/>
      <c r="CN1" s="71"/>
      <c r="CO1" s="71"/>
      <c r="CP1" s="73" t="s">
        <v>15</v>
      </c>
      <c r="CQ1" s="74"/>
      <c r="CR1" s="74"/>
      <c r="CS1" s="74"/>
      <c r="CT1" s="74"/>
      <c r="CU1" s="74"/>
      <c r="CV1" s="73" t="s">
        <v>39</v>
      </c>
      <c r="CW1" s="74"/>
      <c r="CX1" s="74"/>
      <c r="CY1" s="74"/>
      <c r="CZ1" s="74"/>
      <c r="DA1" s="74"/>
    </row>
    <row r="2" spans="1:105" s="9" customFormat="1" ht="29.4" thickBot="1" x14ac:dyDescent="0.35">
      <c r="A2" s="3" t="s">
        <v>16</v>
      </c>
      <c r="B2" s="3" t="s">
        <v>17</v>
      </c>
      <c r="C2" s="3" t="s">
        <v>18</v>
      </c>
      <c r="D2" s="4" t="s">
        <v>19</v>
      </c>
      <c r="E2" s="5" t="s">
        <v>20</v>
      </c>
      <c r="F2" s="6" t="s">
        <v>21</v>
      </c>
      <c r="G2" s="5" t="s">
        <v>22</v>
      </c>
      <c r="H2" s="5" t="s">
        <v>23</v>
      </c>
      <c r="I2" s="7" t="s">
        <v>24</v>
      </c>
      <c r="J2" s="4" t="s">
        <v>19</v>
      </c>
      <c r="K2" s="5" t="s">
        <v>20</v>
      </c>
      <c r="L2" s="6" t="s">
        <v>21</v>
      </c>
      <c r="M2" s="5" t="s">
        <v>22</v>
      </c>
      <c r="N2" s="5" t="s">
        <v>23</v>
      </c>
      <c r="O2" s="8" t="s">
        <v>21</v>
      </c>
      <c r="P2" s="4" t="s">
        <v>19</v>
      </c>
      <c r="Q2" s="5" t="s">
        <v>20</v>
      </c>
      <c r="R2" s="6" t="s">
        <v>21</v>
      </c>
      <c r="S2" s="5" t="s">
        <v>22</v>
      </c>
      <c r="T2" s="5" t="s">
        <v>23</v>
      </c>
      <c r="U2" s="8" t="s">
        <v>21</v>
      </c>
      <c r="V2" s="4" t="s">
        <v>25</v>
      </c>
      <c r="W2" s="5" t="s">
        <v>26</v>
      </c>
      <c r="X2" s="6" t="s">
        <v>21</v>
      </c>
      <c r="Y2" s="5" t="s">
        <v>22</v>
      </c>
      <c r="Z2" s="5" t="s">
        <v>23</v>
      </c>
      <c r="AA2" s="8" t="s">
        <v>21</v>
      </c>
      <c r="AB2" s="4" t="s">
        <v>19</v>
      </c>
      <c r="AC2" s="5" t="s">
        <v>20</v>
      </c>
      <c r="AD2" s="6" t="s">
        <v>21</v>
      </c>
      <c r="AE2" s="5" t="s">
        <v>22</v>
      </c>
      <c r="AF2" s="5" t="s">
        <v>23</v>
      </c>
      <c r="AG2" s="8" t="s">
        <v>21</v>
      </c>
      <c r="AH2" s="4" t="s">
        <v>19</v>
      </c>
      <c r="AI2" s="5" t="s">
        <v>20</v>
      </c>
      <c r="AJ2" s="6" t="s">
        <v>21</v>
      </c>
      <c r="AK2" s="5" t="s">
        <v>22</v>
      </c>
      <c r="AL2" s="5" t="s">
        <v>23</v>
      </c>
      <c r="AM2" s="8" t="s">
        <v>21</v>
      </c>
      <c r="AN2" s="4" t="s">
        <v>19</v>
      </c>
      <c r="AO2" s="5" t="s">
        <v>20</v>
      </c>
      <c r="AP2" s="6" t="s">
        <v>21</v>
      </c>
      <c r="AQ2" s="5" t="s">
        <v>22</v>
      </c>
      <c r="AR2" s="5" t="s">
        <v>23</v>
      </c>
      <c r="AS2" s="8" t="s">
        <v>21</v>
      </c>
      <c r="AT2" s="4" t="s">
        <v>25</v>
      </c>
      <c r="AU2" s="5" t="s">
        <v>26</v>
      </c>
      <c r="AV2" s="6" t="s">
        <v>21</v>
      </c>
      <c r="AW2" s="5" t="s">
        <v>22</v>
      </c>
      <c r="AX2" s="5" t="s">
        <v>23</v>
      </c>
      <c r="AY2" s="8" t="s">
        <v>21</v>
      </c>
      <c r="AZ2" s="4" t="s">
        <v>19</v>
      </c>
      <c r="BA2" s="5" t="s">
        <v>20</v>
      </c>
      <c r="BB2" s="6" t="s">
        <v>21</v>
      </c>
      <c r="BC2" s="5" t="s">
        <v>22</v>
      </c>
      <c r="BD2" s="5" t="s">
        <v>23</v>
      </c>
      <c r="BE2" s="8" t="s">
        <v>21</v>
      </c>
      <c r="BF2" s="4" t="s">
        <v>19</v>
      </c>
      <c r="BG2" s="5" t="s">
        <v>20</v>
      </c>
      <c r="BH2" s="6" t="s">
        <v>21</v>
      </c>
      <c r="BI2" s="5" t="s">
        <v>22</v>
      </c>
      <c r="BJ2" s="5" t="s">
        <v>23</v>
      </c>
      <c r="BK2" s="8" t="s">
        <v>21</v>
      </c>
      <c r="BL2" s="4" t="s">
        <v>19</v>
      </c>
      <c r="BM2" s="5" t="s">
        <v>20</v>
      </c>
      <c r="BN2" s="6" t="s">
        <v>21</v>
      </c>
      <c r="BO2" s="5" t="s">
        <v>22</v>
      </c>
      <c r="BP2" s="5" t="s">
        <v>23</v>
      </c>
      <c r="BQ2" s="8" t="s">
        <v>21</v>
      </c>
      <c r="BR2" s="4" t="s">
        <v>25</v>
      </c>
      <c r="BS2" s="5" t="s">
        <v>26</v>
      </c>
      <c r="BT2" s="6" t="s">
        <v>21</v>
      </c>
      <c r="BU2" s="5" t="s">
        <v>22</v>
      </c>
      <c r="BV2" s="5" t="s">
        <v>23</v>
      </c>
      <c r="BW2" s="8" t="s">
        <v>21</v>
      </c>
      <c r="BX2" s="4" t="s">
        <v>19</v>
      </c>
      <c r="BY2" s="5" t="s">
        <v>20</v>
      </c>
      <c r="BZ2" s="6" t="s">
        <v>21</v>
      </c>
      <c r="CA2" s="5" t="s">
        <v>22</v>
      </c>
      <c r="CB2" s="5" t="s">
        <v>23</v>
      </c>
      <c r="CC2" s="8" t="s">
        <v>21</v>
      </c>
      <c r="CD2" s="4" t="s">
        <v>19</v>
      </c>
      <c r="CE2" s="5" t="s">
        <v>20</v>
      </c>
      <c r="CF2" s="6" t="s">
        <v>21</v>
      </c>
      <c r="CG2" s="5" t="s">
        <v>22</v>
      </c>
      <c r="CH2" s="5" t="s">
        <v>23</v>
      </c>
      <c r="CI2" s="8" t="s">
        <v>21</v>
      </c>
      <c r="CJ2" s="4" t="s">
        <v>19</v>
      </c>
      <c r="CK2" s="5" t="s">
        <v>20</v>
      </c>
      <c r="CL2" s="6" t="s">
        <v>21</v>
      </c>
      <c r="CM2" s="5" t="s">
        <v>22</v>
      </c>
      <c r="CN2" s="5" t="s">
        <v>23</v>
      </c>
      <c r="CO2" s="8" t="s">
        <v>21</v>
      </c>
      <c r="CP2" s="4" t="s">
        <v>25</v>
      </c>
      <c r="CQ2" s="5" t="s">
        <v>26</v>
      </c>
      <c r="CR2" s="6" t="s">
        <v>21</v>
      </c>
      <c r="CS2" s="5" t="s">
        <v>22</v>
      </c>
      <c r="CT2" s="5" t="s">
        <v>23</v>
      </c>
      <c r="CU2" s="8" t="s">
        <v>21</v>
      </c>
      <c r="CV2" s="4" t="s">
        <v>25</v>
      </c>
      <c r="CW2" s="5" t="s">
        <v>26</v>
      </c>
      <c r="CX2" s="6" t="s">
        <v>21</v>
      </c>
      <c r="CY2" s="5" t="s">
        <v>22</v>
      </c>
      <c r="CZ2" s="5" t="s">
        <v>23</v>
      </c>
      <c r="DA2" s="8" t="s">
        <v>21</v>
      </c>
    </row>
    <row r="3" spans="1:105" s="11" customFormat="1" ht="70.95" customHeight="1" thickTop="1" x14ac:dyDescent="0.3">
      <c r="A3" s="19" t="s">
        <v>27</v>
      </c>
      <c r="B3" s="20" t="s">
        <v>30</v>
      </c>
      <c r="C3" s="21" t="s">
        <v>37</v>
      </c>
      <c r="D3" s="22"/>
      <c r="E3" s="23"/>
      <c r="F3" s="24"/>
      <c r="G3" s="25"/>
      <c r="H3" s="25"/>
      <c r="I3" s="26"/>
      <c r="J3" s="22"/>
      <c r="K3" s="23"/>
      <c r="L3" s="24"/>
      <c r="M3" s="25"/>
      <c r="N3" s="25"/>
      <c r="O3" s="26"/>
      <c r="P3" s="22"/>
      <c r="Q3" s="23"/>
      <c r="R3" s="24"/>
      <c r="S3" s="25"/>
      <c r="T3" s="25"/>
      <c r="U3" s="26"/>
      <c r="V3" s="27"/>
      <c r="W3" s="28"/>
      <c r="X3" s="29"/>
      <c r="Y3" s="30"/>
      <c r="Z3" s="31"/>
      <c r="AA3" s="32"/>
      <c r="AB3" s="22"/>
      <c r="AC3" s="23"/>
      <c r="AD3" s="24"/>
      <c r="AE3" s="25"/>
      <c r="AF3" s="25"/>
      <c r="AG3" s="26"/>
      <c r="AH3" s="22"/>
      <c r="AI3" s="23"/>
      <c r="AJ3" s="24"/>
      <c r="AK3" s="25"/>
      <c r="AL3" s="25"/>
      <c r="AM3" s="26"/>
      <c r="AN3" s="22"/>
      <c r="AO3" s="23"/>
      <c r="AP3" s="24"/>
      <c r="AQ3" s="25"/>
      <c r="AR3" s="25"/>
      <c r="AS3" s="26"/>
      <c r="AT3" s="27"/>
      <c r="AU3" s="28"/>
      <c r="AV3" s="29"/>
      <c r="AW3" s="30"/>
      <c r="AX3" s="31"/>
      <c r="AY3" s="32"/>
      <c r="AZ3" s="22"/>
      <c r="BA3" s="23"/>
      <c r="BB3" s="24"/>
      <c r="BC3" s="25"/>
      <c r="BD3" s="25"/>
      <c r="BE3" s="26"/>
      <c r="BF3" s="22"/>
      <c r="BG3" s="23"/>
      <c r="BH3" s="24"/>
      <c r="BI3" s="25"/>
      <c r="BJ3" s="25"/>
      <c r="BK3" s="26"/>
      <c r="BL3" s="22"/>
      <c r="BM3" s="23"/>
      <c r="BN3" s="24"/>
      <c r="BO3" s="25"/>
      <c r="BP3" s="25"/>
      <c r="BQ3" s="26"/>
      <c r="BR3" s="27"/>
      <c r="BS3" s="28"/>
      <c r="BT3" s="29"/>
      <c r="BU3" s="30"/>
      <c r="BV3" s="31"/>
      <c r="BW3" s="32"/>
      <c r="BX3" s="22"/>
      <c r="BY3" s="23"/>
      <c r="BZ3" s="24"/>
      <c r="CA3" s="25"/>
      <c r="CB3" s="25"/>
      <c r="CC3" s="26"/>
      <c r="CD3" s="22"/>
      <c r="CE3" s="23"/>
      <c r="CF3" s="24"/>
      <c r="CG3" s="25"/>
      <c r="CH3" s="25"/>
      <c r="CI3" s="26"/>
      <c r="CJ3" s="22"/>
      <c r="CK3" s="23"/>
      <c r="CL3" s="24"/>
      <c r="CM3" s="25"/>
      <c r="CN3" s="25"/>
      <c r="CO3" s="26"/>
      <c r="CP3" s="27"/>
      <c r="CQ3" s="28"/>
      <c r="CR3" s="29"/>
      <c r="CS3" s="30"/>
      <c r="CT3" s="31"/>
      <c r="CU3" s="32"/>
      <c r="CV3" s="27">
        <f>SUM(V3,AT3,BR3,CP3)</f>
        <v>0</v>
      </c>
      <c r="CW3" s="28">
        <f t="shared" ref="CW3:CW4" si="0">SUM(W3,AU3,BS3,CQ3)</f>
        <v>0</v>
      </c>
      <c r="CX3" s="29" t="str">
        <f t="shared" ref="CX3:CX6" si="1">IF(CV3=0,"",CV3/CW3)</f>
        <v/>
      </c>
      <c r="CY3" s="30">
        <f t="shared" ref="CY3:CY6" si="2">SUM(Y3,AW3,BU3,CS3)</f>
        <v>0</v>
      </c>
      <c r="CZ3" s="31">
        <f>SUM(Z3,AX3,BV3,CT3)</f>
        <v>0</v>
      </c>
      <c r="DA3" s="10" t="str">
        <f>IF(CY3=0,"-",CY3/CZ3)</f>
        <v>-</v>
      </c>
    </row>
    <row r="4" spans="1:105" s="11" customFormat="1" ht="70.95" customHeight="1" x14ac:dyDescent="0.3">
      <c r="A4" s="33" t="s">
        <v>28</v>
      </c>
      <c r="B4" s="20" t="s">
        <v>31</v>
      </c>
      <c r="C4" s="21" t="s">
        <v>36</v>
      </c>
      <c r="D4" s="34"/>
      <c r="E4" s="35"/>
      <c r="F4" s="36"/>
      <c r="G4" s="37"/>
      <c r="H4" s="37"/>
      <c r="I4" s="38"/>
      <c r="J4" s="34"/>
      <c r="K4" s="35"/>
      <c r="L4" s="36"/>
      <c r="M4" s="37"/>
      <c r="N4" s="37"/>
      <c r="O4" s="38"/>
      <c r="P4" s="34"/>
      <c r="Q4" s="35"/>
      <c r="R4" s="36"/>
      <c r="S4" s="37"/>
      <c r="T4" s="37"/>
      <c r="U4" s="38"/>
      <c r="V4" s="39"/>
      <c r="W4" s="40"/>
      <c r="X4" s="41"/>
      <c r="Y4" s="42"/>
      <c r="Z4" s="43"/>
      <c r="AA4" s="44"/>
      <c r="AB4" s="34"/>
      <c r="AC4" s="35"/>
      <c r="AD4" s="36"/>
      <c r="AE4" s="37"/>
      <c r="AF4" s="37"/>
      <c r="AG4" s="38"/>
      <c r="AH4" s="34"/>
      <c r="AI4" s="35"/>
      <c r="AJ4" s="36"/>
      <c r="AK4" s="37"/>
      <c r="AL4" s="37"/>
      <c r="AM4" s="38"/>
      <c r="AN4" s="34"/>
      <c r="AO4" s="35"/>
      <c r="AP4" s="36"/>
      <c r="AQ4" s="37"/>
      <c r="AR4" s="37"/>
      <c r="AS4" s="38"/>
      <c r="AT4" s="39"/>
      <c r="AU4" s="40"/>
      <c r="AV4" s="41"/>
      <c r="AW4" s="42"/>
      <c r="AX4" s="43"/>
      <c r="AY4" s="44"/>
      <c r="AZ4" s="34"/>
      <c r="BA4" s="35"/>
      <c r="BB4" s="36"/>
      <c r="BC4" s="37"/>
      <c r="BD4" s="37"/>
      <c r="BE4" s="38"/>
      <c r="BF4" s="34"/>
      <c r="BG4" s="35"/>
      <c r="BH4" s="36"/>
      <c r="BI4" s="37"/>
      <c r="BJ4" s="37"/>
      <c r="BK4" s="38"/>
      <c r="BL4" s="34"/>
      <c r="BM4" s="35"/>
      <c r="BN4" s="36"/>
      <c r="BO4" s="37"/>
      <c r="BP4" s="37"/>
      <c r="BQ4" s="38"/>
      <c r="BR4" s="39"/>
      <c r="BS4" s="40"/>
      <c r="BT4" s="41"/>
      <c r="BU4" s="42"/>
      <c r="BV4" s="43"/>
      <c r="BW4" s="44"/>
      <c r="BX4" s="34"/>
      <c r="BY4" s="35"/>
      <c r="BZ4" s="36"/>
      <c r="CA4" s="37"/>
      <c r="CB4" s="37"/>
      <c r="CC4" s="38"/>
      <c r="CD4" s="34"/>
      <c r="CE4" s="35"/>
      <c r="CF4" s="36"/>
      <c r="CG4" s="37"/>
      <c r="CH4" s="37"/>
      <c r="CI4" s="38"/>
      <c r="CJ4" s="34"/>
      <c r="CK4" s="35"/>
      <c r="CL4" s="36"/>
      <c r="CM4" s="37"/>
      <c r="CN4" s="37"/>
      <c r="CO4" s="38"/>
      <c r="CP4" s="39"/>
      <c r="CQ4" s="40"/>
      <c r="CR4" s="41"/>
      <c r="CS4" s="37"/>
      <c r="CT4" s="43"/>
      <c r="CU4" s="45"/>
      <c r="CV4" s="39">
        <f t="shared" ref="CV4:CV6" si="3">SUM(V4,AT4,BR4,CP4)</f>
        <v>0</v>
      </c>
      <c r="CW4" s="40">
        <f t="shared" si="0"/>
        <v>0</v>
      </c>
      <c r="CX4" s="46" t="str">
        <f t="shared" si="1"/>
        <v/>
      </c>
      <c r="CY4" s="42">
        <f t="shared" si="2"/>
        <v>0</v>
      </c>
      <c r="CZ4" s="43">
        <f>SUM(Z4,AX4,BV4,CT4)</f>
        <v>0</v>
      </c>
      <c r="DA4" s="12" t="str">
        <f t="shared" ref="DA4:DA6" si="4">IF(CY4=0,"-",CY4/CZ4)</f>
        <v>-</v>
      </c>
    </row>
    <row r="5" spans="1:105" s="11" customFormat="1" ht="70.95" customHeight="1" x14ac:dyDescent="0.3">
      <c r="A5" s="19" t="s">
        <v>29</v>
      </c>
      <c r="B5" s="20" t="s">
        <v>32</v>
      </c>
      <c r="C5" s="21" t="s">
        <v>35</v>
      </c>
      <c r="D5" s="34"/>
      <c r="E5" s="35"/>
      <c r="F5" s="36"/>
      <c r="G5" s="37"/>
      <c r="H5" s="37"/>
      <c r="I5" s="38"/>
      <c r="J5" s="34"/>
      <c r="K5" s="35"/>
      <c r="L5" s="36"/>
      <c r="M5" s="37"/>
      <c r="N5" s="37"/>
      <c r="O5" s="38"/>
      <c r="P5" s="34"/>
      <c r="Q5" s="35"/>
      <c r="R5" s="36"/>
      <c r="S5" s="37"/>
      <c r="T5" s="37"/>
      <c r="U5" s="38"/>
      <c r="V5" s="39"/>
      <c r="W5" s="40"/>
      <c r="X5" s="41"/>
      <c r="Y5" s="42"/>
      <c r="Z5" s="43"/>
      <c r="AA5" s="44"/>
      <c r="AB5" s="34"/>
      <c r="AC5" s="35"/>
      <c r="AD5" s="36"/>
      <c r="AE5" s="37"/>
      <c r="AF5" s="37"/>
      <c r="AG5" s="38"/>
      <c r="AH5" s="34"/>
      <c r="AI5" s="35"/>
      <c r="AJ5" s="36"/>
      <c r="AK5" s="37"/>
      <c r="AL5" s="37"/>
      <c r="AM5" s="38"/>
      <c r="AN5" s="34"/>
      <c r="AO5" s="35"/>
      <c r="AP5" s="36"/>
      <c r="AQ5" s="37"/>
      <c r="AR5" s="37"/>
      <c r="AS5" s="38"/>
      <c r="AT5" s="39"/>
      <c r="AU5" s="40"/>
      <c r="AV5" s="41"/>
      <c r="AW5" s="42"/>
      <c r="AX5" s="43"/>
      <c r="AY5" s="44"/>
      <c r="AZ5" s="34"/>
      <c r="BA5" s="35"/>
      <c r="BB5" s="36"/>
      <c r="BC5" s="37"/>
      <c r="BD5" s="37"/>
      <c r="BE5" s="38"/>
      <c r="BF5" s="34"/>
      <c r="BG5" s="35"/>
      <c r="BH5" s="36"/>
      <c r="BI5" s="37"/>
      <c r="BJ5" s="37"/>
      <c r="BK5" s="38"/>
      <c r="BL5" s="34"/>
      <c r="BM5" s="35"/>
      <c r="BN5" s="36"/>
      <c r="BO5" s="37"/>
      <c r="BP5" s="37"/>
      <c r="BQ5" s="38"/>
      <c r="BR5" s="39"/>
      <c r="BS5" s="40"/>
      <c r="BT5" s="41"/>
      <c r="BU5" s="42"/>
      <c r="BV5" s="43"/>
      <c r="BW5" s="44"/>
      <c r="BX5" s="34"/>
      <c r="BY5" s="35"/>
      <c r="BZ5" s="36"/>
      <c r="CA5" s="37"/>
      <c r="CB5" s="37"/>
      <c r="CC5" s="38"/>
      <c r="CD5" s="34"/>
      <c r="CE5" s="35"/>
      <c r="CF5" s="36"/>
      <c r="CG5" s="37"/>
      <c r="CH5" s="37"/>
      <c r="CI5" s="38"/>
      <c r="CJ5" s="34"/>
      <c r="CK5" s="35"/>
      <c r="CL5" s="36"/>
      <c r="CM5" s="37"/>
      <c r="CN5" s="37"/>
      <c r="CO5" s="38"/>
      <c r="CP5" s="39"/>
      <c r="CQ5" s="40"/>
      <c r="CR5" s="41"/>
      <c r="CS5" s="37"/>
      <c r="CT5" s="43"/>
      <c r="CU5" s="45"/>
      <c r="CV5" s="39">
        <f t="shared" si="3"/>
        <v>0</v>
      </c>
      <c r="CW5" s="40">
        <f>SUM(W5,AU5,BS5,CQ5)</f>
        <v>0</v>
      </c>
      <c r="CX5" s="46" t="str">
        <f t="shared" si="1"/>
        <v/>
      </c>
      <c r="CY5" s="42">
        <f t="shared" si="2"/>
        <v>0</v>
      </c>
      <c r="CZ5" s="43">
        <f>SUM(Z5,AX5,BV5,CT5)</f>
        <v>0</v>
      </c>
      <c r="DA5" s="12" t="str">
        <f t="shared" si="4"/>
        <v>-</v>
      </c>
    </row>
    <row r="6" spans="1:105" ht="70.95" customHeight="1" x14ac:dyDescent="0.3">
      <c r="A6" s="19" t="s">
        <v>40</v>
      </c>
      <c r="B6" s="20" t="s">
        <v>33</v>
      </c>
      <c r="C6" s="21" t="s">
        <v>34</v>
      </c>
      <c r="D6" s="34"/>
      <c r="E6" s="47"/>
      <c r="F6" s="36"/>
      <c r="G6" s="37"/>
      <c r="H6" s="37"/>
      <c r="I6" s="38"/>
      <c r="J6" s="48"/>
      <c r="K6" s="47"/>
      <c r="L6" s="49"/>
      <c r="M6" s="37"/>
      <c r="N6" s="37"/>
      <c r="O6" s="38"/>
      <c r="P6" s="48"/>
      <c r="Q6" s="47"/>
      <c r="R6" s="49"/>
      <c r="S6" s="37"/>
      <c r="T6" s="37"/>
      <c r="U6" s="38"/>
      <c r="V6" s="39"/>
      <c r="W6" s="40"/>
      <c r="X6" s="41"/>
      <c r="Y6" s="42"/>
      <c r="Z6" s="43"/>
      <c r="AA6" s="44"/>
      <c r="AB6" s="48"/>
      <c r="AC6" s="47"/>
      <c r="AD6" s="49"/>
      <c r="AE6" s="37"/>
      <c r="AF6" s="37"/>
      <c r="AG6" s="38"/>
      <c r="AH6" s="48"/>
      <c r="AI6" s="47"/>
      <c r="AJ6" s="49"/>
      <c r="AK6" s="37"/>
      <c r="AL6" s="37"/>
      <c r="AM6" s="38"/>
      <c r="AN6" s="48"/>
      <c r="AO6" s="47"/>
      <c r="AP6" s="49"/>
      <c r="AQ6" s="37"/>
      <c r="AR6" s="37"/>
      <c r="AS6" s="38"/>
      <c r="AT6" s="39"/>
      <c r="AU6" s="40"/>
      <c r="AV6" s="41"/>
      <c r="AW6" s="42"/>
      <c r="AX6" s="42"/>
      <c r="AY6" s="44"/>
      <c r="AZ6" s="48"/>
      <c r="BA6" s="47"/>
      <c r="BB6" s="49"/>
      <c r="BC6" s="37"/>
      <c r="BD6" s="37"/>
      <c r="BE6" s="38"/>
      <c r="BF6" s="48"/>
      <c r="BG6" s="47"/>
      <c r="BH6" s="49"/>
      <c r="BI6" s="37"/>
      <c r="BJ6" s="37"/>
      <c r="BK6" s="38"/>
      <c r="BL6" s="48"/>
      <c r="BM6" s="47"/>
      <c r="BN6" s="49"/>
      <c r="BO6" s="37"/>
      <c r="BP6" s="37"/>
      <c r="BQ6" s="38"/>
      <c r="BR6" s="39"/>
      <c r="BS6" s="40"/>
      <c r="BT6" s="41"/>
      <c r="BU6" s="42"/>
      <c r="BV6" s="42"/>
      <c r="BW6" s="44"/>
      <c r="BX6" s="48"/>
      <c r="BY6" s="47"/>
      <c r="BZ6" s="49"/>
      <c r="CA6" s="37"/>
      <c r="CB6" s="37"/>
      <c r="CC6" s="38"/>
      <c r="CD6" s="48"/>
      <c r="CE6" s="47"/>
      <c r="CF6" s="49"/>
      <c r="CG6" s="37"/>
      <c r="CH6" s="37"/>
      <c r="CI6" s="38"/>
      <c r="CJ6" s="48"/>
      <c r="CK6" s="47"/>
      <c r="CL6" s="49"/>
      <c r="CM6" s="37"/>
      <c r="CN6" s="37"/>
      <c r="CO6" s="38"/>
      <c r="CP6" s="39"/>
      <c r="CQ6" s="50"/>
      <c r="CR6" s="41"/>
      <c r="CS6" s="37"/>
      <c r="CT6" s="42"/>
      <c r="CU6" s="45"/>
      <c r="CV6" s="39">
        <f t="shared" si="3"/>
        <v>0</v>
      </c>
      <c r="CW6" s="50">
        <v>0.95</v>
      </c>
      <c r="CX6" s="46" t="str">
        <f t="shared" si="1"/>
        <v/>
      </c>
      <c r="CY6" s="42">
        <f t="shared" si="2"/>
        <v>0</v>
      </c>
      <c r="CZ6" s="43">
        <f>SUM(Z6,AX6,BV6,CT6)</f>
        <v>0</v>
      </c>
      <c r="DA6" s="13" t="str">
        <f t="shared" si="4"/>
        <v>-</v>
      </c>
    </row>
    <row r="11" spans="1:105" x14ac:dyDescent="0.3"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</sheetData>
  <mergeCells count="17">
    <mergeCell ref="BR1:BW1"/>
    <mergeCell ref="D1:I1"/>
    <mergeCell ref="J1:O1"/>
    <mergeCell ref="P1:U1"/>
    <mergeCell ref="V1:AA1"/>
    <mergeCell ref="AB1:AG1"/>
    <mergeCell ref="AH1:AM1"/>
    <mergeCell ref="AN1:AS1"/>
    <mergeCell ref="AT1:AY1"/>
    <mergeCell ref="AZ1:BE1"/>
    <mergeCell ref="BF1:BK1"/>
    <mergeCell ref="BL1:BQ1"/>
    <mergeCell ref="BX1:CC1"/>
    <mergeCell ref="CD1:CI1"/>
    <mergeCell ref="CJ1:CO1"/>
    <mergeCell ref="CP1:CU1"/>
    <mergeCell ref="CV1:DA1"/>
  </mergeCells>
  <pageMargins left="0.7" right="0.7" top="0.75" bottom="0.75" header="0.3" footer="0.3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Estructura Programática  2022</vt:lpstr>
      <vt:lpstr>Plurianual 2022-2025</vt:lpstr>
      <vt:lpstr>I. Estructura Programática 2022</vt:lpstr>
      <vt:lpstr>'Plurianual 2022-2025'!Área_de_impresión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Rashid Baez Casilla</dc:creator>
  <cp:lastModifiedBy>Carina Rashid Baez Casilla</cp:lastModifiedBy>
  <dcterms:created xsi:type="dcterms:W3CDTF">2021-08-25T17:26:02Z</dcterms:created>
  <dcterms:modified xsi:type="dcterms:W3CDTF">2021-10-07T19:30:04Z</dcterms:modified>
</cp:coreProperties>
</file>