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 " sheetId="6" r:id="rId1"/>
    <sheet name="Hoja3" sheetId="3" r:id="rId2"/>
  </sheets>
  <definedNames>
    <definedName name="_xlnm.Print_Area" localSheetId="0">'Hoja1 '!$A$1:$C$111</definedName>
  </definedNames>
  <calcPr calcId="145621"/>
</workbook>
</file>

<file path=xl/calcChain.xml><?xml version="1.0" encoding="utf-8"?>
<calcChain xmlns="http://schemas.openxmlformats.org/spreadsheetml/2006/main">
  <c r="B91" i="6" l="1"/>
  <c r="B73" i="6" l="1"/>
  <c r="B50" i="6"/>
  <c r="B68" i="6" l="1"/>
  <c r="B58" i="6"/>
  <c r="B42" i="6"/>
  <c r="B32" i="6"/>
  <c r="B22" i="6"/>
  <c r="B16" i="6"/>
  <c r="B80" i="6" l="1"/>
  <c r="B93" i="6" s="1"/>
  <c r="B14" i="6" s="1"/>
</calcChain>
</file>

<file path=xl/sharedStrings.xml><?xml version="1.0" encoding="utf-8"?>
<sst xmlns="http://schemas.openxmlformats.org/spreadsheetml/2006/main" count="98" uniqueCount="97">
  <si>
    <t>Ministerio de la Presidencia</t>
  </si>
  <si>
    <t xml:space="preserve"> Contraloría General de la República</t>
  </si>
  <si>
    <t>(En RD$)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</si>
  <si>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</si>
  <si>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</si>
  <si>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</si>
  <si>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</si>
  <si>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</si>
  <si>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</si>
  <si>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</si>
  <si>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</si>
  <si>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</si>
  <si>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</si>
  <si>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</si>
  <si>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</si>
  <si>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</si>
  <si>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</si>
  <si>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</si>
  <si>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</si>
  <si>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</si>
  <si>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 xml:space="preserve">      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</si>
  <si>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</si>
  <si>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</si>
  <si>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</si>
  <si>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</si>
  <si>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</si>
  <si>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</si>
  <si>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</si>
  <si>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</si>
  <si>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</si>
  <si>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</si>
  <si>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</si>
  <si>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</si>
  <si>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</si>
  <si>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 xml:space="preserve">      2.4.1 - TRANSFERENCIAS CORRIENTES AL SECTOR PRIVADO</t>
  </si>
  <si>
    <t xml:space="preserve">      2.4.2 - TRANSFERENCIAS CORRIENTES AL  GOBIERNO GENERAL NACIONAL</t>
  </si>
  <si>
    <t xml:space="preserve">      2.4.3 - TRANSFERENCIAS CORRIENTES A GOBIERNOS GENERALES LOCALES</t>
  </si>
  <si>
    <t xml:space="preserve">      2.4.4 - TRANSFERENCIAS CORRIENTES A EMPRESAS PÚBLICAS NO FINANCIERAS</t>
  </si>
  <si>
    <t xml:space="preserve">      2.4.5 - TRANSFERENCIAS CORRIENTES A INSTITUCIONES PÚBLICAS FINANCIERAS</t>
  </si>
  <si>
    <t>2.4.7 - TRANSFERENCIAS CORRIENTES AL SECTOR EXTERNO</t>
  </si>
  <si>
    <t xml:space="preserve">      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</si>
  <si>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</si>
  <si>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</si>
  <si>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</si>
  <si>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</si>
  <si>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 xml:space="preserve">      2.5.4 -  TRANSFERENCIAS DE CAPITAL  A EMPRESAS PÚBLICAS NO FINANCIERAS</t>
  </si>
  <si>
    <t xml:space="preserve"> 2.5.5 -   TRANSFERENCIAS DE CAPITAL A INSTITUCIONES PÚBLICAS FIN.</t>
  </si>
  <si>
    <t>2.5.6 - TRANSFERENCIAS DE CAPITAL AL SECTOR EXTERNO</t>
  </si>
  <si>
    <t xml:space="preserve">      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</si>
  <si>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</si>
  <si>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</si>
  <si>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</si>
  <si>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</si>
  <si>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</si>
  <si>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</si>
  <si>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</si>
  <si>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</si>
  <si>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</si>
  <si>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 xml:space="preserve">      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</si>
  <si>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</si>
  <si>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</si>
  <si>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</si>
  <si>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</si>
  <si>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 xml:space="preserve">     2.7.4 -  GASTOS QUE SE ASIGNARÁN DURANTE EL EJERCICIO PARA         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</si>
  <si>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</si>
  <si>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</si>
  <si>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</si>
  <si>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</si>
  <si>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</si>
  <si>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</si>
  <si>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</si>
  <si>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</si>
  <si>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</si>
  <si>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</si>
  <si>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</si>
  <si>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</si>
  <si>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</si>
  <si>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</si>
  <si>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</si>
  <si>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</si>
  <si>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</si>
  <si>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</si>
  <si>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</si>
  <si>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Preparado Por :</t>
  </si>
  <si>
    <t>Revisado  Por :</t>
  </si>
  <si>
    <t>_____________________________________</t>
  </si>
  <si>
    <t xml:space="preserve">           _____________________________________________</t>
  </si>
  <si>
    <t xml:space="preserve"> Autorizado Por :</t>
  </si>
  <si>
    <t>Dir. Administrativa y Financiera</t>
  </si>
  <si>
    <t xml:space="preserve">              Lic. Ramon Emilio Santos V. </t>
  </si>
  <si>
    <t xml:space="preserve">                          Analista III</t>
  </si>
  <si>
    <t>Lic. Teodora Mullix Geraldino</t>
  </si>
  <si>
    <t>Presupuesto Inicial Año 2021</t>
  </si>
  <si>
    <r>
      <rPr>
        <b/>
        <sz val="9"/>
        <color theme="1"/>
        <rFont val="Calibri"/>
        <family val="2"/>
        <scheme val="minor"/>
      </rPr>
      <t>Presupuesto Aprobado</t>
    </r>
    <r>
      <rPr>
        <sz val="9"/>
        <color theme="1"/>
        <rFont val="Calibri"/>
        <family val="2"/>
        <scheme val="minor"/>
      </rPr>
      <t>:  se refiere al presupuesto aprobado por la ley general de presupuesto del estado</t>
    </r>
  </si>
  <si>
    <r>
      <rPr>
        <b/>
        <sz val="9"/>
        <color theme="1"/>
        <rFont val="Calibri"/>
        <family val="2"/>
        <scheme val="minor"/>
      </rPr>
      <t>Presupuesto Modificad</t>
    </r>
    <r>
      <rPr>
        <sz val="9"/>
        <color theme="1"/>
        <rFont val="Calibri"/>
        <family val="2"/>
        <scheme val="minor"/>
      </rPr>
      <t>o: se refiere al presupuesto aprobado en caso de que el Congreso Nacional apruebe un presupuesto complementario</t>
    </r>
  </si>
  <si>
    <r>
      <rPr>
        <b/>
        <sz val="9"/>
        <color theme="1"/>
        <rFont val="Calibri"/>
        <family val="2"/>
        <scheme val="minor"/>
      </rPr>
      <t>Total Devengado</t>
    </r>
    <r>
      <rPr>
        <sz val="9"/>
        <color theme="1"/>
        <rFont val="Calibri"/>
        <family val="2"/>
        <scheme val="minor"/>
      </rPr>
      <t>: surge con la obligación de pago por la recepción de conformidad de obras, bienes y servicios oportunamente contratados o, en los casos de gastos sin contraprestación, por haberse cumplido los requisitos administrativos dispuestos por el reglamento de la ley 423-06.</t>
    </r>
  </si>
  <si>
    <t xml:space="preserve">                                                                                                                   Lic. Eudanis Francisca Bautista Mejia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</si>
</sst>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name val="Arial"/>
      <family val="2"/>
    </font>
    <font>
      <i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6" fillId="0" borderId="0" xfId="0" applyFont="1" applyAlignment="1"/>
    <xf numFmtId="0" fontId="8" fillId="0" borderId="0" xfId="0" applyFont="1" applyAlignment="1"/>
    <xf numFmtId="0" fontId="0" fillId="0" borderId="0" xfId="0" applyFont="1"/>
    <xf numFmtId="0" fontId="2" fillId="2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0" fillId="4" borderId="0" xfId="0" applyFill="1"/>
    <xf numFmtId="0" fontId="0" fillId="0" borderId="0" xfId="0" applyFont="1" applyAlignment="1"/>
    <xf numFmtId="0" fontId="0" fillId="4" borderId="0" xfId="0" applyFont="1" applyFill="1"/>
    <xf numFmtId="164" fontId="0" fillId="0" borderId="0" xfId="0" applyNumberFormat="1" applyFont="1"/>
    <xf numFmtId="164" fontId="0" fillId="0" borderId="0" xfId="0" applyNumberFormat="1"/>
    <xf numFmtId="164" fontId="3" fillId="0" borderId="0" xfId="0" applyNumberFormat="1" applyFont="1" applyBorder="1" applyAlignment="1">
      <alignment vertical="center" wrapText="1"/>
    </xf>
    <xf numFmtId="164" fontId="0" fillId="0" borderId="0" xfId="0" applyNumberFormat="1" applyAlignment="1"/>
    <xf numFmtId="164" fontId="0" fillId="0" borderId="0" xfId="0" applyNumberFormat="1" applyAlignment="1">
      <alignment horizontal="center"/>
    </xf>
    <xf numFmtId="164" fontId="0" fillId="0" borderId="0" xfId="1" applyFont="1" applyFill="1" applyBorder="1" applyAlignment="1">
      <alignment vertical="center" wrapText="1"/>
    </xf>
    <xf numFmtId="164" fontId="2" fillId="3" borderId="8" xfId="1" applyFont="1" applyFill="1" applyBorder="1" applyAlignment="1">
      <alignment horizontal="center" vertical="center" wrapText="1"/>
    </xf>
    <xf numFmtId="43" fontId="0" fillId="0" borderId="0" xfId="0" applyNumberFormat="1"/>
    <xf numFmtId="0" fontId="9" fillId="3" borderId="0" xfId="0" applyFont="1" applyFill="1" applyBorder="1" applyAlignment="1">
      <alignment vertical="center" wrapText="1"/>
    </xf>
    <xf numFmtId="164" fontId="9" fillId="3" borderId="1" xfId="1" applyFont="1" applyFill="1" applyBorder="1" applyAlignment="1">
      <alignment horizontal="center" vertical="center" wrapText="1"/>
    </xf>
    <xf numFmtId="164" fontId="9" fillId="3" borderId="2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164" fontId="9" fillId="0" borderId="4" xfId="1" applyFont="1" applyBorder="1" applyAlignment="1">
      <alignment horizontal="left" vertical="center" wrapText="1"/>
    </xf>
    <xf numFmtId="164" fontId="9" fillId="0" borderId="5" xfId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9" fillId="0" borderId="6" xfId="1" applyFont="1" applyBorder="1" applyAlignment="1">
      <alignment vertical="center" wrapText="1"/>
    </xf>
    <xf numFmtId="164" fontId="9" fillId="0" borderId="7" xfId="1" applyFont="1" applyBorder="1" applyAlignment="1">
      <alignment vertical="center" wrapText="1"/>
    </xf>
    <xf numFmtId="0" fontId="10" fillId="0" borderId="0" xfId="0" applyFont="1" applyAlignment="1">
      <alignment horizontal="left" vertical="center" wrapText="1" indent="2"/>
    </xf>
    <xf numFmtId="164" fontId="10" fillId="0" borderId="8" xfId="1" applyFont="1" applyBorder="1" applyAlignment="1">
      <alignment vertical="center" wrapText="1"/>
    </xf>
    <xf numFmtId="164" fontId="10" fillId="0" borderId="9" xfId="1" applyFont="1" applyBorder="1" applyAlignment="1">
      <alignment vertical="center" wrapText="1"/>
    </xf>
    <xf numFmtId="164" fontId="10" fillId="0" borderId="8" xfId="1" applyFont="1" applyBorder="1"/>
    <xf numFmtId="164" fontId="10" fillId="0" borderId="9" xfId="1" applyFont="1" applyBorder="1"/>
    <xf numFmtId="164" fontId="10" fillId="0" borderId="1" xfId="1" applyFont="1" applyBorder="1" applyAlignment="1">
      <alignment vertical="center" wrapText="1"/>
    </xf>
    <xf numFmtId="164" fontId="10" fillId="0" borderId="2" xfId="1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64" fontId="10" fillId="0" borderId="1" xfId="1" applyFont="1" applyBorder="1" applyAlignment="1">
      <alignment vertical="center"/>
    </xf>
    <xf numFmtId="164" fontId="10" fillId="0" borderId="2" xfId="1" applyFont="1" applyBorder="1" applyAlignment="1">
      <alignment vertical="center"/>
    </xf>
    <xf numFmtId="164" fontId="10" fillId="0" borderId="4" xfId="1" applyFont="1" applyBorder="1" applyAlignment="1">
      <alignment vertical="center" wrapText="1"/>
    </xf>
    <xf numFmtId="164" fontId="10" fillId="0" borderId="5" xfId="1" applyFont="1" applyBorder="1" applyAlignment="1">
      <alignment vertical="center" wrapText="1"/>
    </xf>
    <xf numFmtId="0" fontId="10" fillId="4" borderId="0" xfId="0" applyFont="1" applyFill="1" applyAlignment="1">
      <alignment horizontal="left" vertical="center" wrapText="1" indent="2"/>
    </xf>
    <xf numFmtId="164" fontId="10" fillId="4" borderId="1" xfId="1" applyFont="1" applyFill="1" applyBorder="1" applyAlignment="1">
      <alignment vertical="center" wrapText="1"/>
    </xf>
    <xf numFmtId="164" fontId="10" fillId="4" borderId="2" xfId="1" applyFont="1" applyFill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164" fontId="10" fillId="0" borderId="8" xfId="1" applyFont="1" applyBorder="1" applyAlignment="1">
      <alignment vertical="center"/>
    </xf>
    <xf numFmtId="164" fontId="10" fillId="0" borderId="9" xfId="1" applyFont="1" applyBorder="1" applyAlignment="1">
      <alignment vertical="center"/>
    </xf>
    <xf numFmtId="164" fontId="10" fillId="0" borderId="1" xfId="1" applyFont="1" applyFill="1" applyBorder="1" applyAlignment="1">
      <alignment vertical="center"/>
    </xf>
    <xf numFmtId="164" fontId="10" fillId="4" borderId="8" xfId="1" applyFont="1" applyFill="1" applyBorder="1" applyAlignment="1">
      <alignment vertical="center" wrapText="1"/>
    </xf>
    <xf numFmtId="164" fontId="10" fillId="4" borderId="9" xfId="1" applyFont="1" applyFill="1" applyBorder="1" applyAlignment="1">
      <alignment vertical="center" wrapText="1"/>
    </xf>
    <xf numFmtId="164" fontId="10" fillId="0" borderId="8" xfId="1" applyFont="1" applyFill="1" applyBorder="1" applyAlignment="1">
      <alignment vertical="center" wrapText="1"/>
    </xf>
    <xf numFmtId="164" fontId="10" fillId="0" borderId="4" xfId="1" applyFont="1" applyBorder="1" applyAlignment="1">
      <alignment vertical="center"/>
    </xf>
    <xf numFmtId="164" fontId="10" fillId="0" borderId="5" xfId="1" applyFont="1" applyBorder="1" applyAlignment="1">
      <alignment vertical="center"/>
    </xf>
    <xf numFmtId="0" fontId="9" fillId="5" borderId="10" xfId="0" applyFont="1" applyFill="1" applyBorder="1" applyAlignment="1">
      <alignment horizontal="left" vertical="center" wrapText="1"/>
    </xf>
    <xf numFmtId="164" fontId="9" fillId="5" borderId="1" xfId="1" applyFont="1" applyFill="1" applyBorder="1" applyAlignment="1">
      <alignment horizontal="center" vertical="center" wrapText="1"/>
    </xf>
    <xf numFmtId="164" fontId="9" fillId="5" borderId="2" xfId="1" applyFont="1" applyFill="1" applyBorder="1" applyAlignment="1">
      <alignment horizontal="center" vertical="center" wrapText="1"/>
    </xf>
    <xf numFmtId="164" fontId="9" fillId="0" borderId="4" xfId="1" applyFont="1" applyBorder="1" applyAlignment="1">
      <alignment vertical="center" wrapText="1"/>
    </xf>
    <xf numFmtId="164" fontId="9" fillId="0" borderId="5" xfId="1" applyFont="1" applyBorder="1" applyAlignment="1">
      <alignment vertical="center" wrapText="1"/>
    </xf>
    <xf numFmtId="164" fontId="10" fillId="0" borderId="11" xfId="1" applyFont="1" applyBorder="1" applyAlignment="1">
      <alignment vertical="center" wrapText="1"/>
    </xf>
    <xf numFmtId="164" fontId="10" fillId="0" borderId="12" xfId="1" applyFont="1" applyBorder="1" applyAlignment="1">
      <alignment vertical="center" wrapText="1"/>
    </xf>
    <xf numFmtId="0" fontId="10" fillId="0" borderId="0" xfId="0" applyFont="1"/>
    <xf numFmtId="164" fontId="10" fillId="0" borderId="0" xfId="0" applyNumberFormat="1" applyFont="1"/>
    <xf numFmtId="0" fontId="9" fillId="2" borderId="1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top"/>
    </xf>
    <xf numFmtId="0" fontId="2" fillId="2" borderId="13" xfId="0" applyFont="1" applyFill="1" applyBorder="1" applyAlignment="1">
      <alignment horizontal="center" vertical="center" wrapText="1"/>
    </xf>
    <xf numFmtId="43" fontId="0" fillId="4" borderId="0" xfId="0" applyNumberFormat="1" applyFill="1"/>
    <xf numFmtId="0" fontId="10" fillId="0" borderId="12" xfId="0" applyFont="1" applyBorder="1"/>
    <xf numFmtId="164" fontId="9" fillId="2" borderId="14" xfId="0" applyNumberFormat="1" applyFont="1" applyFill="1" applyBorder="1" applyAlignment="1">
      <alignment horizontal="left" vertical="center" wrapText="1"/>
    </xf>
    <xf numFmtId="164" fontId="9" fillId="2" borderId="14" xfId="1" applyFont="1" applyFill="1" applyBorder="1" applyAlignment="1">
      <alignment horizontal="center" vertical="center" wrapText="1"/>
    </xf>
    <xf numFmtId="43" fontId="0" fillId="0" borderId="0" xfId="0" applyNumberFormat="1" applyFont="1"/>
    <xf numFmtId="164" fontId="2" fillId="3" borderId="15" xfId="1" applyFont="1" applyFill="1" applyBorder="1" applyAlignment="1">
      <alignment horizontal="center" vertical="center" wrapText="1"/>
    </xf>
    <xf numFmtId="164" fontId="10" fillId="0" borderId="2" xfId="1" applyFont="1" applyFill="1" applyBorder="1" applyAlignment="1">
      <alignment vertical="center"/>
    </xf>
    <xf numFmtId="164" fontId="10" fillId="0" borderId="9" xfId="1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152400</xdr:rowOff>
    </xdr:from>
    <xdr:to>
      <xdr:col>2</xdr:col>
      <xdr:colOff>1219200</xdr:colOff>
      <xdr:row>5</xdr:row>
      <xdr:rowOff>171449</xdr:rowOff>
    </xdr:to>
    <xdr:pic>
      <xdr:nvPicPr>
        <xdr:cNvPr id="6" name="5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6858000" y="152400"/>
          <a:ext cx="1200150" cy="1066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0</xdr:row>
      <xdr:rowOff>0</xdr:rowOff>
    </xdr:from>
    <xdr:to>
      <xdr:col>0</xdr:col>
      <xdr:colOff>2181225</xdr:colOff>
      <xdr:row>6</xdr:row>
      <xdr:rowOff>94960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0"/>
          <a:ext cx="1819275" cy="133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abSelected="1" zoomScaleNormal="100" workbookViewId="0">
      <selection activeCell="D110" sqref="D110"/>
    </sheetView>
  </sheetViews>
  <sheetFormatPr baseColWidth="10" defaultColWidth="9.140625" defaultRowHeight="15" x14ac:dyDescent="0.25"/>
  <cols>
    <col min="1" max="1" width="75.5703125" customWidth="1"/>
    <col min="2" max="2" width="27" style="13" customWidth="1"/>
    <col min="3" max="3" width="24.28515625" customWidth="1"/>
    <col min="4" max="4" width="15.140625" bestFit="1" customWidth="1"/>
    <col min="5" max="5" width="16.85546875" bestFit="1" customWidth="1"/>
    <col min="6" max="6" width="14.140625" bestFit="1" customWidth="1"/>
    <col min="7" max="7" width="15.140625" bestFit="1" customWidth="1"/>
  </cols>
  <sheetData>
    <row r="1" spans="1:5" ht="18.75" x14ac:dyDescent="0.25">
      <c r="A1" s="1"/>
      <c r="B1" s="14"/>
      <c r="C1" s="1"/>
    </row>
    <row r="2" spans="1:5" ht="18.75" x14ac:dyDescent="0.25">
      <c r="A2" s="1"/>
      <c r="B2" s="14"/>
      <c r="C2" s="1"/>
    </row>
    <row r="3" spans="1:5" x14ac:dyDescent="0.25">
      <c r="B3" s="15"/>
    </row>
    <row r="4" spans="1:5" x14ac:dyDescent="0.25">
      <c r="A4" s="3"/>
      <c r="B4" s="16"/>
      <c r="C4" s="3"/>
    </row>
    <row r="5" spans="1:5" x14ac:dyDescent="0.25">
      <c r="A5" s="83" t="s">
        <v>0</v>
      </c>
      <c r="B5" s="83"/>
      <c r="C5" s="83"/>
    </row>
    <row r="6" spans="1:5" x14ac:dyDescent="0.25">
      <c r="A6" s="84" t="s">
        <v>1</v>
      </c>
      <c r="B6" s="84"/>
      <c r="C6" s="84"/>
    </row>
    <row r="7" spans="1:5" ht="18.75" x14ac:dyDescent="0.3">
      <c r="A7" s="85"/>
      <c r="B7" s="85"/>
      <c r="C7" s="85"/>
      <c r="D7" s="4"/>
    </row>
    <row r="8" spans="1:5" ht="15.75" x14ac:dyDescent="0.25">
      <c r="A8" s="86" t="s">
        <v>92</v>
      </c>
      <c r="B8" s="86"/>
      <c r="C8" s="86"/>
      <c r="D8" s="5"/>
    </row>
    <row r="9" spans="1:5" ht="15.75" x14ac:dyDescent="0.25">
      <c r="A9" s="82" t="s">
        <v>2</v>
      </c>
      <c r="B9" s="82"/>
      <c r="C9" s="82"/>
      <c r="D9" s="5"/>
    </row>
    <row r="10" spans="1:5" ht="15.75" x14ac:dyDescent="0.25">
      <c r="D10" s="5"/>
    </row>
    <row r="11" spans="1:5" ht="15.75" thickBot="1" x14ac:dyDescent="0.3">
      <c r="A11" s="6"/>
      <c r="B11" s="12"/>
      <c r="C11" s="6"/>
    </row>
    <row r="12" spans="1:5" ht="30.75" thickBot="1" x14ac:dyDescent="0.3">
      <c r="A12" s="7" t="s">
        <v>3</v>
      </c>
      <c r="B12" s="75" t="s">
        <v>4</v>
      </c>
      <c r="C12" s="66" t="s">
        <v>5</v>
      </c>
    </row>
    <row r="13" spans="1:5" s="9" customFormat="1" x14ac:dyDescent="0.25">
      <c r="A13" s="8"/>
      <c r="B13" s="18"/>
      <c r="C13" s="72"/>
    </row>
    <row r="14" spans="1:5" s="9" customFormat="1" x14ac:dyDescent="0.25">
      <c r="A14" s="20"/>
      <c r="B14" s="21">
        <f>+B93</f>
        <v>1898856270</v>
      </c>
      <c r="C14" s="22"/>
      <c r="D14" s="67"/>
    </row>
    <row r="15" spans="1:5" ht="15.75" thickBot="1" x14ac:dyDescent="0.3">
      <c r="A15" s="23" t="s">
        <v>6</v>
      </c>
      <c r="B15" s="24"/>
      <c r="C15" s="25"/>
    </row>
    <row r="16" spans="1:5" ht="15.75" thickBot="1" x14ac:dyDescent="0.3">
      <c r="A16" s="26" t="s">
        <v>7</v>
      </c>
      <c r="B16" s="27">
        <f>SUM(B17:B21)</f>
        <v>1603050578</v>
      </c>
      <c r="C16" s="28"/>
      <c r="D16" s="13"/>
      <c r="E16" s="13"/>
    </row>
    <row r="17" spans="1:7" s="6" customFormat="1" x14ac:dyDescent="0.25">
      <c r="A17" s="29" t="s">
        <v>8</v>
      </c>
      <c r="B17" s="30">
        <v>1100986555</v>
      </c>
      <c r="C17" s="31"/>
      <c r="D17" s="17"/>
      <c r="E17" s="12"/>
    </row>
    <row r="18" spans="1:7" s="6" customFormat="1" x14ac:dyDescent="0.25">
      <c r="A18" s="29" t="s">
        <v>9</v>
      </c>
      <c r="B18" s="32">
        <v>352697560</v>
      </c>
      <c r="C18" s="33"/>
      <c r="D18" s="12"/>
      <c r="E18" s="12"/>
      <c r="F18" s="12"/>
    </row>
    <row r="19" spans="1:7" x14ac:dyDescent="0.25">
      <c r="A19" s="29" t="s">
        <v>10</v>
      </c>
      <c r="B19" s="34">
        <v>1020000</v>
      </c>
      <c r="C19" s="35"/>
      <c r="E19" s="13"/>
      <c r="F19" s="13"/>
    </row>
    <row r="20" spans="1:7" x14ac:dyDescent="0.25">
      <c r="A20" s="29" t="s">
        <v>11</v>
      </c>
      <c r="B20" s="34">
        <v>200000</v>
      </c>
      <c r="C20" s="35"/>
      <c r="G20" s="13"/>
    </row>
    <row r="21" spans="1:7" s="6" customFormat="1" ht="15.75" thickBot="1" x14ac:dyDescent="0.3">
      <c r="A21" s="29" t="s">
        <v>12</v>
      </c>
      <c r="B21" s="34">
        <v>148146463</v>
      </c>
      <c r="C21" s="35"/>
      <c r="E21" s="71"/>
    </row>
    <row r="22" spans="1:7" ht="15.75" thickBot="1" x14ac:dyDescent="0.3">
      <c r="A22" s="26" t="s">
        <v>13</v>
      </c>
      <c r="B22" s="27">
        <f>SUM(B23:B31)</f>
        <v>175031832</v>
      </c>
      <c r="C22" s="28"/>
      <c r="D22" s="19"/>
    </row>
    <row r="23" spans="1:7" s="6" customFormat="1" x14ac:dyDescent="0.25">
      <c r="A23" s="29" t="s">
        <v>14</v>
      </c>
      <c r="B23" s="30">
        <v>18174100</v>
      </c>
      <c r="C23" s="31"/>
    </row>
    <row r="24" spans="1:7" s="6" customFormat="1" x14ac:dyDescent="0.25">
      <c r="A24" s="29" t="s">
        <v>15</v>
      </c>
      <c r="B24" s="34">
        <v>35110000</v>
      </c>
      <c r="C24" s="35"/>
    </row>
    <row r="25" spans="1:7" s="6" customFormat="1" x14ac:dyDescent="0.25">
      <c r="A25" s="29" t="s">
        <v>16</v>
      </c>
      <c r="B25" s="34">
        <v>4380000</v>
      </c>
      <c r="C25" s="35"/>
    </row>
    <row r="26" spans="1:7" x14ac:dyDescent="0.25">
      <c r="A26" s="29" t="s">
        <v>17</v>
      </c>
      <c r="B26" s="34">
        <v>120000</v>
      </c>
      <c r="C26" s="35"/>
    </row>
    <row r="27" spans="1:7" s="6" customFormat="1" x14ac:dyDescent="0.25">
      <c r="A27" s="29" t="s">
        <v>18</v>
      </c>
      <c r="B27" s="34">
        <v>22413836</v>
      </c>
      <c r="C27" s="35"/>
    </row>
    <row r="28" spans="1:7" s="6" customFormat="1" x14ac:dyDescent="0.25">
      <c r="A28" s="29" t="s">
        <v>19</v>
      </c>
      <c r="B28" s="34">
        <v>23546404</v>
      </c>
      <c r="C28" s="35"/>
    </row>
    <row r="29" spans="1:7" s="10" customFormat="1" x14ac:dyDescent="0.25">
      <c r="A29" s="36" t="s">
        <v>20</v>
      </c>
      <c r="B29" s="37">
        <v>6996673</v>
      </c>
      <c r="C29" s="38"/>
    </row>
    <row r="30" spans="1:7" s="6" customFormat="1" x14ac:dyDescent="0.25">
      <c r="A30" s="29" t="s">
        <v>21</v>
      </c>
      <c r="B30" s="34">
        <v>49490859</v>
      </c>
      <c r="C30" s="35"/>
    </row>
    <row r="31" spans="1:7" ht="15.75" thickBot="1" x14ac:dyDescent="0.3">
      <c r="A31" s="29" t="s">
        <v>22</v>
      </c>
      <c r="B31" s="39">
        <v>14799960</v>
      </c>
      <c r="C31" s="40"/>
    </row>
    <row r="32" spans="1:7" ht="15.75" thickBot="1" x14ac:dyDescent="0.3">
      <c r="A32" s="26" t="s">
        <v>23</v>
      </c>
      <c r="B32" s="27">
        <f>SUM(B33:B41)</f>
        <v>67149560</v>
      </c>
      <c r="C32" s="28"/>
    </row>
    <row r="33" spans="1:3" s="6" customFormat="1" x14ac:dyDescent="0.25">
      <c r="A33" s="29" t="s">
        <v>24</v>
      </c>
      <c r="B33" s="30">
        <v>3915000</v>
      </c>
      <c r="C33" s="31"/>
    </row>
    <row r="34" spans="1:3" x14ac:dyDescent="0.25">
      <c r="A34" s="29" t="s">
        <v>25</v>
      </c>
      <c r="B34" s="34">
        <v>3089360</v>
      </c>
      <c r="C34" s="35"/>
    </row>
    <row r="35" spans="1:3" x14ac:dyDescent="0.25">
      <c r="A35" s="29" t="s">
        <v>26</v>
      </c>
      <c r="B35" s="34">
        <v>2749113</v>
      </c>
      <c r="C35" s="35"/>
    </row>
    <row r="36" spans="1:3" x14ac:dyDescent="0.25">
      <c r="A36" s="29" t="s">
        <v>27</v>
      </c>
      <c r="B36" s="34">
        <v>150000</v>
      </c>
      <c r="C36" s="35"/>
    </row>
    <row r="37" spans="1:3" s="11" customFormat="1" x14ac:dyDescent="0.25">
      <c r="A37" s="41" t="s">
        <v>28</v>
      </c>
      <c r="B37" s="42">
        <v>1060000</v>
      </c>
      <c r="C37" s="43"/>
    </row>
    <row r="38" spans="1:3" s="11" customFormat="1" x14ac:dyDescent="0.25">
      <c r="A38" s="41" t="s">
        <v>29</v>
      </c>
      <c r="B38" s="42">
        <v>675000</v>
      </c>
      <c r="C38" s="43"/>
    </row>
    <row r="39" spans="1:3" s="11" customFormat="1" x14ac:dyDescent="0.25">
      <c r="A39" s="41" t="s">
        <v>30</v>
      </c>
      <c r="B39" s="42">
        <v>14709600</v>
      </c>
      <c r="C39" s="43"/>
    </row>
    <row r="40" spans="1:3" x14ac:dyDescent="0.25">
      <c r="A40" s="29" t="s">
        <v>31</v>
      </c>
      <c r="B40" s="34">
        <v>0</v>
      </c>
      <c r="C40" s="35"/>
    </row>
    <row r="41" spans="1:3" s="6" customFormat="1" ht="15.75" thickBot="1" x14ac:dyDescent="0.3">
      <c r="A41" s="29" t="s">
        <v>32</v>
      </c>
      <c r="B41" s="34">
        <v>40801487</v>
      </c>
      <c r="C41" s="35"/>
    </row>
    <row r="42" spans="1:3" ht="15.75" thickBot="1" x14ac:dyDescent="0.3">
      <c r="A42" s="26" t="s">
        <v>33</v>
      </c>
      <c r="B42" s="27">
        <f>SUM(B43:B49)</f>
        <v>10486800</v>
      </c>
      <c r="C42" s="28"/>
    </row>
    <row r="43" spans="1:3" s="10" customFormat="1" x14ac:dyDescent="0.25">
      <c r="A43" s="44" t="s">
        <v>34</v>
      </c>
      <c r="B43" s="45">
        <v>10316800</v>
      </c>
      <c r="C43" s="46"/>
    </row>
    <row r="44" spans="1:3" s="2" customFormat="1" x14ac:dyDescent="0.25">
      <c r="A44" s="44" t="s">
        <v>35</v>
      </c>
      <c r="B44" s="47">
        <v>0</v>
      </c>
      <c r="C44" s="73"/>
    </row>
    <row r="45" spans="1:3" s="10" customFormat="1" x14ac:dyDescent="0.25">
      <c r="A45" s="44" t="s">
        <v>36</v>
      </c>
      <c r="B45" s="45">
        <v>0</v>
      </c>
      <c r="C45" s="46"/>
    </row>
    <row r="46" spans="1:3" s="10" customFormat="1" x14ac:dyDescent="0.25">
      <c r="A46" s="44" t="s">
        <v>37</v>
      </c>
      <c r="B46" s="45">
        <v>0</v>
      </c>
      <c r="C46" s="46"/>
    </row>
    <row r="47" spans="1:3" s="10" customFormat="1" x14ac:dyDescent="0.25">
      <c r="A47" s="44" t="s">
        <v>38</v>
      </c>
      <c r="B47" s="45">
        <v>0</v>
      </c>
      <c r="C47" s="46"/>
    </row>
    <row r="48" spans="1:3" s="6" customFormat="1" x14ac:dyDescent="0.25">
      <c r="A48" s="29" t="s">
        <v>39</v>
      </c>
      <c r="B48" s="30">
        <v>170000</v>
      </c>
      <c r="C48" s="31"/>
    </row>
    <row r="49" spans="1:3" s="10" customFormat="1" ht="15.75" thickBot="1" x14ac:dyDescent="0.3">
      <c r="A49" s="44" t="s">
        <v>40</v>
      </c>
      <c r="B49" s="45"/>
      <c r="C49" s="46"/>
    </row>
    <row r="50" spans="1:3" ht="15.75" thickBot="1" x14ac:dyDescent="0.3">
      <c r="A50" s="26" t="s">
        <v>41</v>
      </c>
      <c r="B50" s="27">
        <f>SUM(B51:B57)</f>
        <v>0</v>
      </c>
      <c r="C50" s="28"/>
    </row>
    <row r="51" spans="1:3" s="6" customFormat="1" x14ac:dyDescent="0.25">
      <c r="A51" s="29" t="s">
        <v>42</v>
      </c>
      <c r="B51" s="30">
        <v>0</v>
      </c>
      <c r="C51" s="31"/>
    </row>
    <row r="52" spans="1:3" s="6" customFormat="1" x14ac:dyDescent="0.25">
      <c r="A52" s="29" t="s">
        <v>43</v>
      </c>
      <c r="B52" s="30">
        <v>0</v>
      </c>
      <c r="C52" s="31"/>
    </row>
    <row r="53" spans="1:3" s="6" customFormat="1" x14ac:dyDescent="0.25">
      <c r="A53" s="29" t="s">
        <v>44</v>
      </c>
      <c r="B53" s="30">
        <v>0</v>
      </c>
      <c r="C53" s="31"/>
    </row>
    <row r="54" spans="1:3" s="10" customFormat="1" x14ac:dyDescent="0.25">
      <c r="A54" s="44" t="s">
        <v>45</v>
      </c>
      <c r="B54" s="45">
        <v>0</v>
      </c>
      <c r="C54" s="46"/>
    </row>
    <row r="55" spans="1:3" s="6" customFormat="1" x14ac:dyDescent="0.25">
      <c r="A55" s="29" t="s">
        <v>46</v>
      </c>
      <c r="B55" s="30">
        <v>0</v>
      </c>
      <c r="C55" s="31"/>
    </row>
    <row r="56" spans="1:3" s="6" customFormat="1" x14ac:dyDescent="0.25">
      <c r="A56" s="29" t="s">
        <v>47</v>
      </c>
      <c r="B56" s="30">
        <v>0</v>
      </c>
      <c r="C56" s="31"/>
    </row>
    <row r="57" spans="1:3" s="10" customFormat="1" ht="15.75" thickBot="1" x14ac:dyDescent="0.3">
      <c r="A57" s="44" t="s">
        <v>48</v>
      </c>
      <c r="B57" s="45">
        <v>0</v>
      </c>
      <c r="C57" s="46"/>
    </row>
    <row r="58" spans="1:3" ht="15.75" thickBot="1" x14ac:dyDescent="0.3">
      <c r="A58" s="26" t="s">
        <v>49</v>
      </c>
      <c r="B58" s="27">
        <f>SUM(B59:B67)</f>
        <v>34737500</v>
      </c>
      <c r="C58" s="28"/>
    </row>
    <row r="59" spans="1:3" s="11" customFormat="1" x14ac:dyDescent="0.25">
      <c r="A59" s="41" t="s">
        <v>50</v>
      </c>
      <c r="B59" s="48">
        <v>14165000</v>
      </c>
      <c r="C59" s="49"/>
    </row>
    <row r="60" spans="1:3" s="6" customFormat="1" x14ac:dyDescent="0.25">
      <c r="A60" s="29" t="s">
        <v>51</v>
      </c>
      <c r="B60" s="30">
        <v>200000</v>
      </c>
      <c r="C60" s="31"/>
    </row>
    <row r="61" spans="1:3" s="6" customFormat="1" x14ac:dyDescent="0.25">
      <c r="A61" s="29" t="s">
        <v>52</v>
      </c>
      <c r="B61" s="30">
        <v>0</v>
      </c>
      <c r="C61" s="31"/>
    </row>
    <row r="62" spans="1:3" s="6" customFormat="1" x14ac:dyDescent="0.25">
      <c r="A62" s="29" t="s">
        <v>53</v>
      </c>
      <c r="B62" s="30">
        <v>18100000</v>
      </c>
      <c r="C62" s="31"/>
    </row>
    <row r="63" spans="1:3" s="6" customFormat="1" x14ac:dyDescent="0.25">
      <c r="A63" s="29" t="s">
        <v>54</v>
      </c>
      <c r="B63" s="50">
        <v>797500</v>
      </c>
      <c r="C63" s="74"/>
    </row>
    <row r="64" spans="1:3" s="6" customFormat="1" x14ac:dyDescent="0.25">
      <c r="A64" s="29" t="s">
        <v>55</v>
      </c>
      <c r="B64" s="30">
        <v>100000</v>
      </c>
      <c r="C64" s="31"/>
    </row>
    <row r="65" spans="1:3" s="6" customFormat="1" x14ac:dyDescent="0.25">
      <c r="A65" s="29" t="s">
        <v>56</v>
      </c>
      <c r="B65" s="30">
        <v>0</v>
      </c>
      <c r="C65" s="31"/>
    </row>
    <row r="66" spans="1:3" s="6" customFormat="1" x14ac:dyDescent="0.25">
      <c r="A66" s="29" t="s">
        <v>57</v>
      </c>
      <c r="B66" s="30">
        <v>1025000</v>
      </c>
      <c r="C66" s="31"/>
    </row>
    <row r="67" spans="1:3" s="10" customFormat="1" ht="15.75" thickBot="1" x14ac:dyDescent="0.3">
      <c r="A67" s="44" t="s">
        <v>58</v>
      </c>
      <c r="B67" s="45">
        <v>350000</v>
      </c>
      <c r="C67" s="46"/>
    </row>
    <row r="68" spans="1:3" ht="15.75" thickBot="1" x14ac:dyDescent="0.3">
      <c r="A68" s="26" t="s">
        <v>59</v>
      </c>
      <c r="B68" s="27">
        <f>SUM(B69:B72)</f>
        <v>8400000</v>
      </c>
      <c r="C68" s="28"/>
    </row>
    <row r="69" spans="1:3" x14ac:dyDescent="0.25">
      <c r="A69" s="29" t="s">
        <v>60</v>
      </c>
      <c r="B69" s="39">
        <v>8400000</v>
      </c>
      <c r="C69" s="40"/>
    </row>
    <row r="70" spans="1:3" x14ac:dyDescent="0.25">
      <c r="A70" s="29" t="s">
        <v>61</v>
      </c>
      <c r="B70" s="39">
        <v>0</v>
      </c>
      <c r="C70" s="40"/>
    </row>
    <row r="71" spans="1:3" x14ac:dyDescent="0.25">
      <c r="A71" s="29" t="s">
        <v>62</v>
      </c>
      <c r="B71" s="39">
        <v>0</v>
      </c>
      <c r="C71" s="40"/>
    </row>
    <row r="72" spans="1:3" s="2" customFormat="1" ht="24.75" thickBot="1" x14ac:dyDescent="0.3">
      <c r="A72" s="36" t="s">
        <v>63</v>
      </c>
      <c r="B72" s="51">
        <v>0</v>
      </c>
      <c r="C72" s="52"/>
    </row>
    <row r="73" spans="1:3" ht="15.75" thickBot="1" x14ac:dyDescent="0.3">
      <c r="A73" s="26" t="s">
        <v>64</v>
      </c>
      <c r="B73" s="27">
        <f>SUM(B74:B77)</f>
        <v>0</v>
      </c>
      <c r="C73" s="28"/>
    </row>
    <row r="74" spans="1:3" x14ac:dyDescent="0.25">
      <c r="A74" s="29" t="s">
        <v>65</v>
      </c>
      <c r="B74" s="30">
        <v>0</v>
      </c>
      <c r="C74" s="31"/>
    </row>
    <row r="75" spans="1:3" ht="15.75" thickBot="1" x14ac:dyDescent="0.3">
      <c r="A75" s="29" t="s">
        <v>66</v>
      </c>
      <c r="B75" s="30">
        <v>0</v>
      </c>
      <c r="C75" s="31"/>
    </row>
    <row r="76" spans="1:3" ht="15.75" thickBot="1" x14ac:dyDescent="0.3">
      <c r="A76" s="26" t="s">
        <v>67</v>
      </c>
      <c r="B76" s="27"/>
      <c r="C76" s="28"/>
    </row>
    <row r="77" spans="1:3" x14ac:dyDescent="0.25">
      <c r="A77" s="29" t="s">
        <v>68</v>
      </c>
      <c r="B77" s="30">
        <v>0</v>
      </c>
      <c r="C77" s="31"/>
    </row>
    <row r="78" spans="1:3" x14ac:dyDescent="0.25">
      <c r="A78" s="29" t="s">
        <v>69</v>
      </c>
      <c r="B78" s="30">
        <v>0</v>
      </c>
      <c r="C78" s="31"/>
    </row>
    <row r="79" spans="1:3" x14ac:dyDescent="0.25">
      <c r="A79" s="29" t="s">
        <v>70</v>
      </c>
      <c r="B79" s="30">
        <v>0</v>
      </c>
      <c r="C79" s="31"/>
    </row>
    <row r="80" spans="1:3" x14ac:dyDescent="0.25">
      <c r="A80" s="53" t="s">
        <v>71</v>
      </c>
      <c r="B80" s="54">
        <f>B16+B22+B32+B42+B50+B58+B68+B73+B76</f>
        <v>1898856270</v>
      </c>
      <c r="C80" s="55"/>
    </row>
    <row r="81" spans="1:4" x14ac:dyDescent="0.25">
      <c r="A81" s="36"/>
      <c r="B81" s="34"/>
      <c r="C81" s="35"/>
    </row>
    <row r="82" spans="1:4" ht="15.75" thickBot="1" x14ac:dyDescent="0.3">
      <c r="A82" s="23" t="s">
        <v>72</v>
      </c>
      <c r="B82" s="56">
        <v>0</v>
      </c>
      <c r="C82" s="57"/>
    </row>
    <row r="83" spans="1:4" ht="15.75" thickBot="1" x14ac:dyDescent="0.3">
      <c r="A83" s="26" t="s">
        <v>73</v>
      </c>
      <c r="B83" s="27"/>
      <c r="C83" s="28"/>
    </row>
    <row r="84" spans="1:4" x14ac:dyDescent="0.25">
      <c r="A84" s="29" t="s">
        <v>74</v>
      </c>
      <c r="B84" s="30">
        <v>0</v>
      </c>
      <c r="C84" s="31"/>
    </row>
    <row r="85" spans="1:4" ht="15.75" thickBot="1" x14ac:dyDescent="0.3">
      <c r="A85" s="29" t="s">
        <v>75</v>
      </c>
      <c r="B85" s="30">
        <v>0</v>
      </c>
      <c r="C85" s="31"/>
    </row>
    <row r="86" spans="1:4" ht="15.75" thickBot="1" x14ac:dyDescent="0.3">
      <c r="A86" s="26" t="s">
        <v>76</v>
      </c>
      <c r="B86" s="27"/>
      <c r="C86" s="28"/>
    </row>
    <row r="87" spans="1:4" x14ac:dyDescent="0.25">
      <c r="A87" s="29" t="s">
        <v>77</v>
      </c>
      <c r="B87" s="30">
        <v>0</v>
      </c>
      <c r="C87" s="31"/>
    </row>
    <row r="88" spans="1:4" ht="15.75" thickBot="1" x14ac:dyDescent="0.3">
      <c r="A88" s="29" t="s">
        <v>78</v>
      </c>
      <c r="B88" s="39">
        <v>0</v>
      </c>
      <c r="C88" s="40"/>
    </row>
    <row r="89" spans="1:4" ht="15.75" thickBot="1" x14ac:dyDescent="0.3">
      <c r="A89" s="26" t="s">
        <v>79</v>
      </c>
      <c r="B89" s="27"/>
      <c r="C89" s="28"/>
    </row>
    <row r="90" spans="1:4" ht="15.75" thickBot="1" x14ac:dyDescent="0.3">
      <c r="A90" s="29" t="s">
        <v>80</v>
      </c>
      <c r="B90" s="58">
        <v>0</v>
      </c>
      <c r="C90" s="59"/>
    </row>
    <row r="91" spans="1:4" ht="15.75" thickBot="1" x14ac:dyDescent="0.3">
      <c r="A91" s="53" t="s">
        <v>81</v>
      </c>
      <c r="B91" s="27">
        <f>B83+B86+B89</f>
        <v>0</v>
      </c>
      <c r="C91" s="28"/>
      <c r="D91" s="13"/>
    </row>
    <row r="92" spans="1:4" x14ac:dyDescent="0.25">
      <c r="A92" s="60"/>
      <c r="B92" s="61"/>
      <c r="C92" s="68"/>
    </row>
    <row r="93" spans="1:4" ht="15.75" thickBot="1" x14ac:dyDescent="0.3">
      <c r="A93" s="62" t="s">
        <v>82</v>
      </c>
      <c r="B93" s="69">
        <f>B80+B91</f>
        <v>1898856270</v>
      </c>
      <c r="C93" s="70"/>
    </row>
    <row r="94" spans="1:4" ht="25.5" thickTop="1" x14ac:dyDescent="0.25">
      <c r="A94" s="76" t="s">
        <v>93</v>
      </c>
      <c r="B94" s="76"/>
      <c r="C94" s="76"/>
    </row>
    <row r="95" spans="1:4" ht="24.75" x14ac:dyDescent="0.25">
      <c r="A95" s="76" t="s">
        <v>94</v>
      </c>
      <c r="B95" s="76"/>
      <c r="C95" s="76"/>
    </row>
    <row r="96" spans="1:4" ht="48.75" x14ac:dyDescent="0.25">
      <c r="A96" s="76" t="s">
        <v>95</v>
      </c>
      <c r="B96" s="76"/>
      <c r="C96" s="76"/>
    </row>
    <row r="97" spans="1:3" x14ac:dyDescent="0.25">
      <c r="A97" s="60"/>
      <c r="B97" s="61"/>
      <c r="C97" s="60"/>
    </row>
    <row r="98" spans="1:3" x14ac:dyDescent="0.25">
      <c r="A98" s="63" t="s">
        <v>83</v>
      </c>
      <c r="B98" s="79" t="s">
        <v>84</v>
      </c>
      <c r="C98" s="79"/>
    </row>
    <row r="99" spans="1:3" x14ac:dyDescent="0.25">
      <c r="A99" s="60"/>
      <c r="B99" s="61"/>
      <c r="C99" s="60"/>
    </row>
    <row r="100" spans="1:3" x14ac:dyDescent="0.25">
      <c r="A100" s="60" t="s">
        <v>85</v>
      </c>
      <c r="B100" s="61" t="s">
        <v>86</v>
      </c>
      <c r="C100" s="60"/>
    </row>
    <row r="101" spans="1:3" x14ac:dyDescent="0.25">
      <c r="A101" s="64" t="s">
        <v>89</v>
      </c>
      <c r="B101" s="80" t="s">
        <v>91</v>
      </c>
      <c r="C101" s="80"/>
    </row>
    <row r="102" spans="1:3" ht="1.5" customHeight="1" x14ac:dyDescent="0.25">
      <c r="A102" s="65" t="s">
        <v>90</v>
      </c>
      <c r="B102" s="61"/>
      <c r="C102" s="60"/>
    </row>
    <row r="103" spans="1:3" ht="15" hidden="1" customHeight="1" x14ac:dyDescent="0.25">
      <c r="A103" s="60"/>
      <c r="B103" s="61"/>
      <c r="C103" s="60"/>
    </row>
    <row r="104" spans="1:3" ht="15" hidden="1" customHeight="1" x14ac:dyDescent="0.25">
      <c r="A104" s="81" t="s">
        <v>87</v>
      </c>
      <c r="B104" s="81"/>
      <c r="C104" s="81"/>
    </row>
    <row r="105" spans="1:3" x14ac:dyDescent="0.25">
      <c r="A105" s="81"/>
      <c r="B105" s="81"/>
      <c r="C105" s="81"/>
    </row>
    <row r="106" spans="1:3" x14ac:dyDescent="0.25">
      <c r="A106" s="81"/>
      <c r="B106" s="81"/>
      <c r="C106" s="81"/>
    </row>
    <row r="107" spans="1:3" x14ac:dyDescent="0.25">
      <c r="A107" s="81"/>
      <c r="B107" s="81"/>
      <c r="C107" s="81"/>
    </row>
    <row r="108" spans="1:3" x14ac:dyDescent="0.25">
      <c r="A108" s="60"/>
      <c r="B108" s="61"/>
      <c r="C108" s="60"/>
    </row>
    <row r="109" spans="1:3" x14ac:dyDescent="0.25">
      <c r="A109" s="81" t="s">
        <v>85</v>
      </c>
      <c r="B109" s="81"/>
      <c r="C109" s="81"/>
    </row>
    <row r="110" spans="1:3" x14ac:dyDescent="0.25">
      <c r="A110" s="77" t="s">
        <v>96</v>
      </c>
      <c r="B110" s="77"/>
      <c r="C110" s="77"/>
    </row>
    <row r="111" spans="1:3" x14ac:dyDescent="0.25">
      <c r="A111" s="78" t="s">
        <v>88</v>
      </c>
      <c r="B111" s="78"/>
      <c r="C111" s="78"/>
    </row>
  </sheetData>
  <mergeCells count="10">
    <mergeCell ref="A9:C9"/>
    <mergeCell ref="A5:C5"/>
    <mergeCell ref="A6:C6"/>
    <mergeCell ref="A7:C7"/>
    <mergeCell ref="A8:C8"/>
    <mergeCell ref="A111:C111"/>
    <mergeCell ref="B98:C98"/>
    <mergeCell ref="B101:C101"/>
    <mergeCell ref="A104:C107"/>
    <mergeCell ref="A109:C109"/>
  </mergeCells>
  <pageMargins left="0.7" right="0.7" top="0.75" bottom="0.75" header="0.3" footer="0.3"/>
  <pageSetup scale="66" orientation="portrait" r:id="rId1"/>
  <rowBreaks count="1" manualBreakCount="1">
    <brk id="67" max="4" man="1"/>
  </rowBreaks>
  <colBreaks count="1" manualBreakCount="1">
    <brk id="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 </vt:lpstr>
      <vt:lpstr>Hoja3</vt:lpstr>
      <vt:lpstr>'Hoja1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2021-12-13T20:35:28Z</dcterms:modified>
</cp:coreProperties>
</file>