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server\Deparment\OFICINA_LIBRE_ACCESO_INFORMACION\13- RECURSOS HUMANOS\NOMINA\2021\OCTUBRE\NOMINAS OCTUBRE XLS\"/>
    </mc:Choice>
  </mc:AlternateContent>
  <bookViews>
    <workbookView xWindow="0" yWindow="0" windowWidth="19140" windowHeight="11520"/>
  </bookViews>
  <sheets>
    <sheet name="NOMINA FIJO MES DE OCTUBRE " sheetId="1" r:id="rId1"/>
    <sheet name="CUADRE DE NOMINA OCTUBRE" sheetId="2" r:id="rId2"/>
  </sheets>
  <definedNames>
    <definedName name="_xlnm._FilterDatabase" localSheetId="0" hidden="1">'NOMINA FIJO MES DE OCTUBRE '!$A$10:$O$1904</definedName>
    <definedName name="_xlnm.Print_Area" localSheetId="1">'CUADRE DE NOMINA OCTUBRE'!$A$1:$G$25</definedName>
    <definedName name="_xlnm.Print_Area" localSheetId="0">'NOMINA FIJO MES DE OCTUBRE '!$A$1:$O$1911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 s="1"/>
  <c r="E20" i="2" l="1"/>
  <c r="E21" i="2"/>
  <c r="E22" i="2"/>
  <c r="E19" i="2"/>
  <c r="O1904" i="1"/>
  <c r="N1904" i="1"/>
  <c r="M1904" i="1"/>
  <c r="L1904" i="1"/>
  <c r="K1904" i="1"/>
  <c r="J1904" i="1"/>
  <c r="I1904" i="1"/>
  <c r="G1904" i="1"/>
  <c r="O743" i="1"/>
  <c r="N743" i="1"/>
  <c r="M743" i="1"/>
  <c r="L743" i="1"/>
  <c r="K743" i="1"/>
  <c r="J743" i="1"/>
  <c r="I743" i="1"/>
  <c r="H743" i="1"/>
  <c r="G743" i="1"/>
  <c r="O570" i="1"/>
  <c r="N570" i="1"/>
  <c r="M570" i="1"/>
  <c r="L570" i="1"/>
  <c r="K570" i="1"/>
  <c r="J570" i="1"/>
  <c r="I570" i="1"/>
  <c r="H570" i="1"/>
  <c r="G570" i="1"/>
  <c r="O256" i="1"/>
  <c r="N256" i="1"/>
  <c r="M256" i="1"/>
  <c r="L256" i="1"/>
  <c r="K256" i="1"/>
  <c r="J256" i="1"/>
  <c r="I256" i="1"/>
  <c r="H256" i="1"/>
  <c r="G256" i="1"/>
  <c r="O249" i="1"/>
  <c r="N249" i="1"/>
  <c r="M249" i="1"/>
  <c r="L249" i="1"/>
  <c r="K249" i="1"/>
  <c r="J249" i="1"/>
  <c r="I249" i="1"/>
  <c r="H249" i="1"/>
  <c r="G249" i="1"/>
  <c r="O140" i="1"/>
  <c r="N140" i="1"/>
  <c r="M140" i="1"/>
  <c r="L140" i="1"/>
  <c r="K140" i="1"/>
  <c r="J140" i="1"/>
  <c r="I140" i="1"/>
  <c r="H140" i="1"/>
  <c r="G14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2" i="1" s="1"/>
  <c r="A33" i="1" s="1"/>
  <c r="A34" i="1" s="1"/>
  <c r="A35" i="1" s="1"/>
  <c r="A36" i="1" s="1"/>
  <c r="A37" i="1" s="1"/>
  <c r="A38" i="1" s="1"/>
  <c r="A43" i="1" s="1"/>
  <c r="A44" i="1" s="1"/>
  <c r="A49" i="1" s="1"/>
  <c r="A50" i="1" s="1"/>
  <c r="A51" i="1" s="1"/>
  <c r="A52" i="1" s="1"/>
  <c r="A53" i="1" s="1"/>
  <c r="A54" i="1" s="1"/>
  <c r="A55" i="1" s="1"/>
  <c r="A56" i="1" s="1"/>
  <c r="A61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4" i="1" s="1"/>
  <c r="A145" i="1" s="1"/>
  <c r="A146" i="1" s="1"/>
  <c r="A151" i="1" s="1"/>
  <c r="A152" i="1" s="1"/>
  <c r="A153" i="1" s="1"/>
  <c r="A154" i="1" s="1"/>
  <c r="A155" i="1" s="1"/>
  <c r="A160" i="1" s="1"/>
  <c r="A161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53" i="1" s="1"/>
  <c r="A254" i="1" s="1"/>
  <c r="A255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9" i="1" s="1"/>
  <c r="A290" i="1" s="1"/>
  <c r="A291" i="1" s="1"/>
  <c r="A296" i="1" s="1"/>
  <c r="A301" i="1" s="1"/>
  <c r="A306" i="1" s="1"/>
  <c r="A307" i="1" s="1"/>
  <c r="A312" i="1" s="1"/>
  <c r="A317" i="1" s="1"/>
  <c r="A322" i="1" s="1"/>
  <c r="A327" i="1" s="1"/>
  <c r="A332" i="1" s="1"/>
  <c r="A337" i="1" s="1"/>
  <c r="A342" i="1" s="1"/>
  <c r="A347" i="1" s="1"/>
  <c r="A352" i="1" s="1"/>
  <c r="A357" i="1" s="1"/>
  <c r="A358" i="1" s="1"/>
  <c r="A359" i="1" s="1"/>
  <c r="A360" i="1" s="1"/>
  <c r="A365" i="1" s="1"/>
  <c r="A370" i="1" s="1"/>
  <c r="A371" i="1" s="1"/>
  <c r="A372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92" i="1" s="1"/>
  <c r="A393" i="1" s="1"/>
  <c r="A394" i="1" s="1"/>
  <c r="A395" i="1" s="1"/>
  <c r="A400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6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7" i="1" s="1"/>
  <c r="A748" i="1" s="1"/>
  <c r="A749" i="1" s="1"/>
  <c r="A750" i="1" s="1"/>
  <c r="A751" i="1" s="1"/>
  <c r="A752" i="1" s="1"/>
  <c r="A753" i="1" s="1"/>
  <c r="A754" i="1" s="1"/>
  <c r="A755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8" i="1" s="1"/>
  <c r="A793" i="1" s="1"/>
  <c r="A794" i="1" s="1"/>
  <c r="A795" i="1" s="1"/>
  <c r="A800" i="1" s="1"/>
  <c r="A801" i="1" s="1"/>
  <c r="A802" i="1" s="1"/>
  <c r="A807" i="1" s="1"/>
  <c r="A808" i="1" s="1"/>
  <c r="A809" i="1" s="1"/>
  <c r="A814" i="1" s="1"/>
  <c r="A815" i="1" s="1"/>
  <c r="A820" i="1" s="1"/>
  <c r="A825" i="1" s="1"/>
  <c r="A826" i="1" s="1"/>
  <c r="A827" i="1" s="1"/>
  <c r="A828" i="1" s="1"/>
  <c r="A829" i="1" s="1"/>
  <c r="A830" i="1" s="1"/>
  <c r="A835" i="1" s="1"/>
  <c r="A836" i="1" s="1"/>
  <c r="A841" i="1" s="1"/>
  <c r="A842" i="1" s="1"/>
  <c r="A843" i="1" s="1"/>
  <c r="A844" i="1" s="1"/>
  <c r="A849" i="1" s="1"/>
  <c r="A850" i="1" s="1"/>
  <c r="A851" i="1" s="1"/>
  <c r="A852" i="1" s="1"/>
  <c r="A853" i="1" s="1"/>
  <c r="A858" i="1" s="1"/>
  <c r="A859" i="1" s="1"/>
  <c r="A860" i="1" s="1"/>
  <c r="A861" i="1" s="1"/>
  <c r="A865" i="1" s="1"/>
  <c r="A866" i="1" s="1"/>
  <c r="A867" i="1" s="1"/>
  <c r="A868" i="1" s="1"/>
  <c r="A869" i="1" s="1"/>
  <c r="A870" i="1" s="1"/>
  <c r="A875" i="1" s="1"/>
  <c r="A876" i="1" s="1"/>
  <c r="A877" i="1" s="1"/>
  <c r="A878" i="1" s="1"/>
  <c r="A879" i="1" s="1"/>
  <c r="A880" i="1" s="1"/>
  <c r="A885" i="1" s="1"/>
  <c r="A886" i="1" s="1"/>
  <c r="A887" i="1" s="1"/>
  <c r="A888" i="1" s="1"/>
  <c r="A893" i="1" s="1"/>
  <c r="A894" i="1" s="1"/>
  <c r="A899" i="1" s="1"/>
  <c r="A900" i="1" s="1"/>
  <c r="A901" i="1" s="1"/>
  <c r="A902" i="1" s="1"/>
  <c r="A903" i="1" s="1"/>
  <c r="A904" i="1" s="1"/>
  <c r="A905" i="1" s="1"/>
  <c r="A906" i="1" s="1"/>
  <c r="A907" i="1" s="1"/>
  <c r="A912" i="1" s="1"/>
  <c r="A913" i="1" s="1"/>
  <c r="A914" i="1" s="1"/>
  <c r="A919" i="1" s="1"/>
  <c r="A920" i="1" s="1"/>
  <c r="A921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43" i="1" s="1"/>
  <c r="A948" i="1" s="1"/>
  <c r="A949" i="1" s="1"/>
  <c r="A950" i="1" s="1"/>
  <c r="A955" i="1" s="1"/>
  <c r="A956" i="1" s="1"/>
  <c r="A957" i="1" s="1"/>
  <c r="A962" i="1" s="1"/>
  <c r="A967" i="1" s="1"/>
  <c r="A972" i="1" s="1"/>
  <c r="A973" i="1" s="1"/>
  <c r="A974" i="1" s="1"/>
  <c r="A975" i="1" s="1"/>
  <c r="A976" i="1" s="1"/>
  <c r="A981" i="1" s="1"/>
  <c r="A982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1003" i="1" s="1"/>
  <c r="A1004" i="1" s="1"/>
  <c r="A1009" i="1" s="1"/>
  <c r="A1014" i="1" s="1"/>
  <c r="A1015" i="1" s="1"/>
  <c r="A1016" i="1" s="1"/>
  <c r="A1017" i="1" s="1"/>
  <c r="A1022" i="1" s="1"/>
  <c r="A1023" i="1" s="1"/>
  <c r="A1028" i="1" s="1"/>
  <c r="A1029" i="1" s="1"/>
  <c r="A1034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5" i="1" s="1"/>
  <c r="A1056" i="1" s="1"/>
  <c r="A1061" i="1" s="1"/>
  <c r="A1062" i="1" s="1"/>
  <c r="A1063" i="1" s="1"/>
  <c r="A1064" i="1" s="1"/>
  <c r="A1065" i="1" s="1"/>
  <c r="A1070" i="1" s="1"/>
  <c r="A1071" i="1" s="1"/>
  <c r="A1076" i="1" s="1"/>
  <c r="A1081" i="1" s="1"/>
  <c r="A1086" i="1" s="1"/>
  <c r="A1087" i="1" s="1"/>
  <c r="A1088" i="1" s="1"/>
  <c r="A1089" i="1" s="1"/>
  <c r="A1090" i="1" s="1"/>
  <c r="A1095" i="1" s="1"/>
  <c r="A1096" i="1" s="1"/>
  <c r="A1097" i="1" s="1"/>
  <c r="A1102" i="1" s="1"/>
  <c r="A1103" i="1" s="1"/>
  <c r="A1108" i="1" s="1"/>
  <c r="A1109" i="1" s="1"/>
  <c r="A1110" i="1" s="1"/>
  <c r="A1111" i="1" s="1"/>
  <c r="A1116" i="1" s="1"/>
  <c r="A1117" i="1" s="1"/>
  <c r="A1118" i="1" s="1"/>
  <c r="A1119" i="1" s="1"/>
  <c r="A1124" i="1" s="1"/>
  <c r="A1125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62" i="1" s="1"/>
  <c r="A1163" i="1" s="1"/>
  <c r="A1164" i="1" s="1"/>
  <c r="A1165" i="1" s="1"/>
  <c r="A1166" i="1" s="1"/>
  <c r="A1167" i="1" s="1"/>
  <c r="A1172" i="1" s="1"/>
  <c r="A1177" i="1" s="1"/>
  <c r="A1178" i="1" s="1"/>
  <c r="A1183" i="1" s="1"/>
  <c r="A1184" i="1" s="1"/>
  <c r="A1185" i="1" s="1"/>
  <c r="A1186" i="1" s="1"/>
  <c r="A1191" i="1" s="1"/>
  <c r="A1192" i="1" s="1"/>
  <c r="A1193" i="1" s="1"/>
  <c r="A1194" i="1" s="1"/>
  <c r="A1199" i="1" s="1"/>
  <c r="A1200" i="1" s="1"/>
  <c r="A1205" i="1" s="1"/>
  <c r="A1206" i="1" s="1"/>
  <c r="A1207" i="1" s="1"/>
  <c r="A1208" i="1" s="1"/>
  <c r="A1209" i="1" s="1"/>
  <c r="A1210" i="1" s="1"/>
  <c r="A1215" i="1" s="1"/>
  <c r="A1216" i="1" s="1"/>
  <c r="A1221" i="1" s="1"/>
  <c r="A1222" i="1" s="1"/>
  <c r="A1227" i="1" s="1"/>
  <c r="A1232" i="1" s="1"/>
  <c r="A1237" i="1" s="1"/>
  <c r="A1238" i="1" s="1"/>
  <c r="A1243" i="1" s="1"/>
  <c r="A1244" i="1" s="1"/>
  <c r="A1249" i="1" s="1"/>
  <c r="A1254" i="1" s="1"/>
  <c r="A1259" i="1" s="1"/>
  <c r="A1260" i="1" s="1"/>
  <c r="A1261" i="1" s="1"/>
  <c r="A1266" i="1" s="1"/>
  <c r="A1271" i="1" s="1"/>
  <c r="A1276" i="1" s="1"/>
  <c r="A1277" i="1" s="1"/>
  <c r="A1278" i="1" s="1"/>
  <c r="A1283" i="1" s="1"/>
  <c r="A1284" i="1" s="1"/>
  <c r="A1289" i="1" s="1"/>
  <c r="A1294" i="1" s="1"/>
  <c r="A1295" i="1" s="1"/>
  <c r="A1296" i="1" s="1"/>
  <c r="A1301" i="1" s="1"/>
  <c r="A1302" i="1" s="1"/>
  <c r="A1307" i="1" s="1"/>
  <c r="A1308" i="1" s="1"/>
  <c r="A1313" i="1" s="1"/>
  <c r="A1314" i="1" s="1"/>
  <c r="A1319" i="1" s="1"/>
  <c r="A1320" i="1" s="1"/>
  <c r="A1321" i="1" s="1"/>
  <c r="A1326" i="1" s="1"/>
  <c r="A1331" i="1" s="1"/>
  <c r="A1332" i="1" s="1"/>
  <c r="A1337" i="1" s="1"/>
  <c r="A1342" i="1" s="1"/>
  <c r="A1347" i="1" s="1"/>
  <c r="A1352" i="1" s="1"/>
  <c r="A1357" i="1" s="1"/>
  <c r="A1358" i="1" s="1"/>
  <c r="A1363" i="1" s="1"/>
  <c r="A1368" i="1" s="1"/>
  <c r="A1373" i="1" s="1"/>
  <c r="A1378" i="1" s="1"/>
  <c r="A1383" i="1" s="1"/>
  <c r="A1388" i="1" s="1"/>
  <c r="A1389" i="1" s="1"/>
  <c r="A1394" i="1" s="1"/>
  <c r="A1399" i="1" s="1"/>
  <c r="A1400" i="1" s="1"/>
  <c r="A1401" i="1" s="1"/>
  <c r="A1406" i="1" s="1"/>
  <c r="A1407" i="1" s="1"/>
  <c r="A1412" i="1" s="1"/>
  <c r="A1417" i="1" s="1"/>
  <c r="A1422" i="1" s="1"/>
  <c r="A1423" i="1" s="1"/>
  <c r="A1424" i="1" s="1"/>
  <c r="A1429" i="1" s="1"/>
  <c r="A1434" i="1" s="1"/>
  <c r="A1439" i="1" s="1"/>
  <c r="A1444" i="1" s="1"/>
  <c r="A1445" i="1" s="1"/>
  <c r="A1450" i="1" s="1"/>
  <c r="A1451" i="1" s="1"/>
  <c r="A1452" i="1" s="1"/>
  <c r="A1457" i="1" s="1"/>
  <c r="A1462" i="1" s="1"/>
  <c r="A1463" i="1" s="1"/>
  <c r="A1468" i="1" s="1"/>
  <c r="A1473" i="1" s="1"/>
  <c r="A1474" i="1" s="1"/>
  <c r="A1479" i="1" s="1"/>
  <c r="A1480" i="1" s="1"/>
  <c r="A1485" i="1" s="1"/>
  <c r="A1486" i="1" s="1"/>
  <c r="A1491" i="1" s="1"/>
  <c r="A1496" i="1" s="1"/>
  <c r="A1497" i="1" s="1"/>
  <c r="A1498" i="1" s="1"/>
  <c r="A1503" i="1" s="1"/>
  <c r="A1504" i="1" s="1"/>
  <c r="A1505" i="1" s="1"/>
  <c r="A1506" i="1" s="1"/>
  <c r="A1511" i="1" s="1"/>
  <c r="A1512" i="1" s="1"/>
  <c r="A1513" i="1" s="1"/>
  <c r="A1518" i="1" s="1"/>
  <c r="A1523" i="1" s="1"/>
  <c r="A1528" i="1" s="1"/>
  <c r="A1533" i="1" s="1"/>
  <c r="A1538" i="1" s="1"/>
  <c r="A1543" i="1" s="1"/>
  <c r="A1548" i="1" s="1"/>
  <c r="A1549" i="1" s="1"/>
  <c r="A1554" i="1" s="1"/>
  <c r="A1559" i="1" s="1"/>
  <c r="A1560" i="1" s="1"/>
  <c r="A1561" i="1" s="1"/>
  <c r="A1562" i="1" s="1"/>
  <c r="A1563" i="1" s="1"/>
  <c r="A1568" i="1" s="1"/>
  <c r="A1569" i="1" s="1"/>
  <c r="A1570" i="1" s="1"/>
  <c r="A1571" i="1" s="1"/>
  <c r="A1576" i="1" s="1"/>
  <c r="A1581" i="1" s="1"/>
  <c r="A1582" i="1" s="1"/>
  <c r="A1583" i="1" s="1"/>
  <c r="A1584" i="1" s="1"/>
  <c r="A1585" i="1" s="1"/>
  <c r="A1586" i="1" s="1"/>
  <c r="A1591" i="1" s="1"/>
  <c r="A1592" i="1" s="1"/>
  <c r="A1593" i="1" s="1"/>
  <c r="A1598" i="1" s="1"/>
  <c r="A1599" i="1" s="1"/>
  <c r="A1600" i="1" s="1"/>
  <c r="A1605" i="1" s="1"/>
  <c r="A1610" i="1" s="1"/>
  <c r="A1611" i="1" s="1"/>
  <c r="A1616" i="1" s="1"/>
  <c r="A1617" i="1" s="1"/>
  <c r="A1618" i="1" s="1"/>
  <c r="A1619" i="1" s="1"/>
  <c r="A1620" i="1" s="1"/>
  <c r="A1621" i="1" s="1"/>
  <c r="A1626" i="1" s="1"/>
  <c r="A1627" i="1" s="1"/>
  <c r="A1628" i="1" s="1"/>
  <c r="A1629" i="1" s="1"/>
  <c r="A1630" i="1" s="1"/>
  <c r="A1635" i="1" s="1"/>
  <c r="A1636" i="1" s="1"/>
  <c r="A1641" i="1" s="1"/>
  <c r="A1646" i="1" s="1"/>
  <c r="A1651" i="1" s="1"/>
  <c r="A1652" i="1" s="1"/>
  <c r="A1653" i="1" s="1"/>
  <c r="A1658" i="1" s="1"/>
  <c r="A1663" i="1" s="1"/>
  <c r="A1664" i="1" s="1"/>
  <c r="A1665" i="1" s="1"/>
  <c r="A1666" i="1" s="1"/>
  <c r="A1671" i="1" s="1"/>
  <c r="A1676" i="1" s="1"/>
  <c r="A1681" i="1" s="1"/>
  <c r="A1686" i="1" s="1"/>
  <c r="A1691" i="1" s="1"/>
  <c r="A1692" i="1" s="1"/>
  <c r="A1693" i="1" s="1"/>
  <c r="A1694" i="1" s="1"/>
  <c r="A1695" i="1" s="1"/>
  <c r="A1700" i="1" s="1"/>
  <c r="A1701" i="1" s="1"/>
  <c r="A1702" i="1" s="1"/>
  <c r="A1707" i="1" s="1"/>
  <c r="A1712" i="1" s="1"/>
  <c r="A1717" i="1" s="1"/>
  <c r="A1722" i="1" s="1"/>
  <c r="A1723" i="1" s="1"/>
  <c r="A1724" i="1" s="1"/>
  <c r="A1729" i="1" s="1"/>
  <c r="A1730" i="1" s="1"/>
  <c r="A1735" i="1" s="1"/>
  <c r="A1740" i="1" s="1"/>
  <c r="A1745" i="1" s="1"/>
  <c r="A1750" i="1" s="1"/>
  <c r="A1751" i="1" s="1"/>
  <c r="A1756" i="1" s="1"/>
  <c r="A1761" i="1" s="1"/>
  <c r="A1766" i="1" s="1"/>
  <c r="A1767" i="1" s="1"/>
  <c r="A1768" i="1" s="1"/>
  <c r="A1773" i="1" s="1"/>
  <c r="A1778" i="1" s="1"/>
  <c r="A1783" i="1" s="1"/>
  <c r="A1784" i="1" s="1"/>
  <c r="A1789" i="1" s="1"/>
  <c r="A1790" i="1" s="1"/>
  <c r="A1791" i="1" s="1"/>
  <c r="A1796" i="1" s="1"/>
  <c r="A1801" i="1" s="1"/>
  <c r="A1806" i="1" s="1"/>
  <c r="A1807" i="1" s="1"/>
  <c r="A1812" i="1" s="1"/>
  <c r="A1813" i="1" s="1"/>
  <c r="A1818" i="1" s="1"/>
  <c r="A1823" i="1" s="1"/>
  <c r="A1828" i="1" s="1"/>
  <c r="A1833" i="1" s="1"/>
  <c r="A1838" i="1" s="1"/>
  <c r="A1839" i="1" s="1"/>
  <c r="A1844" i="1" s="1"/>
  <c r="A1849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</calcChain>
</file>

<file path=xl/sharedStrings.xml><?xml version="1.0" encoding="utf-8"?>
<sst xmlns="http://schemas.openxmlformats.org/spreadsheetml/2006/main" count="5514" uniqueCount="1425">
  <si>
    <t>REPORTE DE NOMINAS</t>
  </si>
  <si>
    <t>RELACION DE EMPLEADOS FIJOS CORREPONDIENTE AL MES DE OCTUBRE 2021</t>
  </si>
  <si>
    <t>NO</t>
  </si>
  <si>
    <t>NOMBRE</t>
  </si>
  <si>
    <t>DIRECCION/DEPARTAMENTO</t>
  </si>
  <si>
    <t>FUNCION</t>
  </si>
  <si>
    <t>ESTATUS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</si>
  <si>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</si>
  <si>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</si>
  <si>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</si>
  <si>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</si>
  <si>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</si>
  <si>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</si>
  <si>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</si>
  <si>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</si>
  <si>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</si>
  <si>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</si>
  <si>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CATALINO CORREA HICIANO</t>
  </si>
  <si>
    <t>DESPACHO CONTRALOR GENERAL DE LA REPUBLICA.</t>
  </si>
  <si>
    <t>CONTRALOR GENERAL DE LA REP. DOM.</t>
  </si>
  <si>
    <t>MAXCYS ALEXANDER QUEZADA ENCARNACIO</t>
  </si>
  <si>
    <t>ASISTENTE CONTRALOR</t>
  </si>
  <si>
    <t>DESIGNADO</t>
  </si>
  <si>
    <t>MASCULINO</t>
  </si>
  <si>
    <t>FULVIO IGNACIO DE JESUS RODRIGUEZ R</t>
  </si>
  <si>
    <t>ASESOR CONTRALOR</t>
  </si>
  <si>
    <t>VIANELA RAMONA BRUGAL MOLINA</t>
  </si>
  <si>
    <t>ASISTENTE</t>
  </si>
  <si>
    <t>FEMENINO</t>
  </si>
  <si>
    <t>STEPHANIE PAOLA RODRIGUEZ ROSA</t>
  </si>
  <si>
    <t>CIRA MONTILLA PAREDES</t>
  </si>
  <si>
    <t>NIKAURI MARIDALIA DIAZ ENCARNACION</t>
  </si>
  <si>
    <t>ARISMENDY DE JESUS RODRIGUEZ PAULIN</t>
  </si>
  <si>
    <t>ASESOR (A)</t>
  </si>
  <si>
    <t>PEDRO RODRIGUEZ MONTERO</t>
  </si>
  <si>
    <t>ASESOR</t>
  </si>
  <si>
    <t>IGNACIO DE JESUS POLANCO MOLINA</t>
  </si>
  <si>
    <t>CAMIL VENTURA MEDINA</t>
  </si>
  <si>
    <t>SECRETARIO (A)</t>
  </si>
  <si>
    <t>YERALDIN TENORIO RODRIGUEZ</t>
  </si>
  <si>
    <t>AUXILIAR ADMINISTRATIVO (A)</t>
  </si>
  <si>
    <t>CHALAS ORTIZ SHAYNE</t>
  </si>
  <si>
    <t>KELLY SANCHEZ GERSON YAEL</t>
  </si>
  <si>
    <t>AUXILIAR ADMINISTRATIVO I</t>
  </si>
  <si>
    <t>AMANDARLY ALTAGRACIA BASORA MATEO</t>
  </si>
  <si>
    <t>RECEPCIONISTA</t>
  </si>
  <si>
    <t>ANGEL SALVADOR DELGADO ROA</t>
  </si>
  <si>
    <t>CHOFER III</t>
  </si>
  <si>
    <t>JAIME RODRIGUEZ</t>
  </si>
  <si>
    <t>CAMARERO DEL DESPACHO</t>
  </si>
  <si>
    <t xml:space="preserve">Subtotal </t>
  </si>
  <si>
    <t>GERALDO ESPINOSA PEREZ</t>
  </si>
  <si>
    <t>DESPACHO DEL SUB CONTRALOR (TR)</t>
  </si>
  <si>
    <t>SUB-CONTRALOR GENERAL DE LA REP. DOM.</t>
  </si>
  <si>
    <t>ERNY RONALD PEREZ DEL ROSARIO</t>
  </si>
  <si>
    <t>ASISTENTE SUB-CONTRALOR</t>
  </si>
  <si>
    <t>WANDA CRISTINA PEREZ ESPINOSA</t>
  </si>
  <si>
    <t>JOSE JULIAN GARCIA DURAN</t>
  </si>
  <si>
    <t>AUDITOR III</t>
  </si>
  <si>
    <t>DULCE MARIA DE LA PAZ PEREZ</t>
  </si>
  <si>
    <t>SECRETARIA</t>
  </si>
  <si>
    <t>JEAN ROWEL PEREZ AYBAR</t>
  </si>
  <si>
    <t>CHOFER I</t>
  </si>
  <si>
    <t>ROBERT ANTONIO DE LA ROSA MENDOZA</t>
  </si>
  <si>
    <t>LEONERIZ DE LOS SANTOS LAGARES</t>
  </si>
  <si>
    <t>OFICINA DE ACCESO A LA INFORMACION- CGR</t>
  </si>
  <si>
    <t>AUDITOR LEGAL</t>
  </si>
  <si>
    <t>JUAN PASTOR ROSA MENDOZA</t>
  </si>
  <si>
    <t>MENSAJERO</t>
  </si>
  <si>
    <t>MILBIAN CHALAS</t>
  </si>
  <si>
    <t>DIRECCIÓN DE RECURSOS HUMANOS- CGR</t>
  </si>
  <si>
    <t>HONORINA DEL CARMEN METZ PERDOMO</t>
  </si>
  <si>
    <t>MEDICO</t>
  </si>
  <si>
    <t>IVELISSE DIAZ</t>
  </si>
  <si>
    <t>ANALISTA II</t>
  </si>
  <si>
    <t>JOSE MIGUEL POLANCO GONZALEZ</t>
  </si>
  <si>
    <t>ANALISTA NOMINAS</t>
  </si>
  <si>
    <t>RUTH DERCA ALTAGRACIA PRENSA GARCIA</t>
  </si>
  <si>
    <t>AUXILIAR DE RECURSOS HUMANOS</t>
  </si>
  <si>
    <t>ROSANNA SANTOS PEREZ</t>
  </si>
  <si>
    <t>SAMIBEL GARCIA LOPEZ</t>
  </si>
  <si>
    <t>RODER ERNESTO RIVERA ADAMES</t>
  </si>
  <si>
    <t>MENSAJERO INTERNO</t>
  </si>
  <si>
    <t>NANCY MODESTA MEJIA VALLEJO</t>
  </si>
  <si>
    <t>DIVISIÓN DE RECLUTAMIENTO, SELECCIÓN Y EVALUACIÓN- CGR</t>
  </si>
  <si>
    <t>ANALISTA III</t>
  </si>
  <si>
    <t>CARMEN MATILDE MEJIA VASQUEZ</t>
  </si>
  <si>
    <t>DIRECCION DE TECNOLOGIA DE LA INFORMACION</t>
  </si>
  <si>
    <t>DIRECTOR (A)</t>
  </si>
  <si>
    <t>FELIPE ANTONIO AGUDO DE MARCHENA</t>
  </si>
  <si>
    <t>CRISTOBAL EMILIO SANCHEZ PEÑA</t>
  </si>
  <si>
    <t>ENC. SOPORTE TECNICO</t>
  </si>
  <si>
    <t>GEURY ARISTIDES BRITO INOA</t>
  </si>
  <si>
    <t>ENCARGADO PROG. Y SISTEMAS</t>
  </si>
  <si>
    <t>YOSELIN FRIAS GRULLON</t>
  </si>
  <si>
    <t>COORDINADOR (A)</t>
  </si>
  <si>
    <t>ARGELI PATRICIA MENDEZ BATISTA</t>
  </si>
  <si>
    <t>AMAURYS BIENVENIDO MONEGRO LOPEZ</t>
  </si>
  <si>
    <t>PROGRAMADOR BASE DE DATOS</t>
  </si>
  <si>
    <t>MARTIN CORDERO NUÑEZ</t>
  </si>
  <si>
    <t>PROGRAMADOR SENIOR</t>
  </si>
  <si>
    <t>RANDY EDUARDO JUMA PERALTA</t>
  </si>
  <si>
    <t>ADMINISTRADOR SIST. INFORMACI</t>
  </si>
  <si>
    <t>DAVISON SMITH ROMERO PIMENTEL</t>
  </si>
  <si>
    <t>ADMINISTRADOR SERVIDORES</t>
  </si>
  <si>
    <t>SANDY VLADIMIR DIAZ SANTANA</t>
  </si>
  <si>
    <t>ADMINISTRADOR (A)</t>
  </si>
  <si>
    <t>SAUL ESPINOSA DE LA ROSA</t>
  </si>
  <si>
    <t>ADMINISTRADOR BASE DE DATOS</t>
  </si>
  <si>
    <t>RAIMY ALBERTO ARIAS RONDON</t>
  </si>
  <si>
    <t>ADMINISTRADOR DE REDES</t>
  </si>
  <si>
    <t>MAYELIN MUÑOZ PEÑA</t>
  </si>
  <si>
    <t>ANALISTA SISTEMAS INFORMATICO</t>
  </si>
  <si>
    <t>JESUSITO LUCIANO MONTERO</t>
  </si>
  <si>
    <t>SOPORTE USUARIO</t>
  </si>
  <si>
    <t>ROBERT ISIDRO ARIAS DE LOS SANTOS</t>
  </si>
  <si>
    <t>BENJAMIN TEJADA RAMOS</t>
  </si>
  <si>
    <t>NICOLAS DE OVANDO PASCAL MORLA</t>
  </si>
  <si>
    <t>SOPORTE TECNICO</t>
  </si>
  <si>
    <t>RHINNER AGUSTIN GONZALEZ GONZALEZ</t>
  </si>
  <si>
    <t>CARLOS ISIDRO SURIEL PINEDA</t>
  </si>
  <si>
    <t>PATRICE JENNIFFER SANTANA MATOS</t>
  </si>
  <si>
    <t>ANALISTA SISTEMAS</t>
  </si>
  <si>
    <t>ANETT ARACELIS DE LA A MORLA STERLI</t>
  </si>
  <si>
    <t>AMAURY MARTE PAREDES</t>
  </si>
  <si>
    <t>YUDERKA DEL ROSARIO LANTIGUA GUZMAN</t>
  </si>
  <si>
    <t>CARLOS BRANDOL LORA GERALDINO</t>
  </si>
  <si>
    <t>PROGRAMADOR</t>
  </si>
  <si>
    <t>CARLOS ADOLFO RODRIGUEZ FRIAS</t>
  </si>
  <si>
    <t>BENJAMIN CALDERON ORTIZ</t>
  </si>
  <si>
    <t>WANDER HEREDIA TAVERAS</t>
  </si>
  <si>
    <t>WENDOLY ROSARIO DESCHAMPS</t>
  </si>
  <si>
    <t>ANA DOLORES NUÑEZ SALCEDO DE TEJEDA</t>
  </si>
  <si>
    <t>SECRETARIA I</t>
  </si>
  <si>
    <t>JOSE LUIS JIMENEZ GUTIERREZ</t>
  </si>
  <si>
    <t>ESCUELA NACIONAL DE CONTROL- CGR</t>
  </si>
  <si>
    <t>ENCARGADO (A)</t>
  </si>
  <si>
    <t>AMADO ALONSO PEÑA PEÑA</t>
  </si>
  <si>
    <t>COORDINADOR (A) GENERAL</t>
  </si>
  <si>
    <t>YANDRA AINEE CRUSSKAYA THEN COMPRES</t>
  </si>
  <si>
    <t>COORDINADOR ADMINISTRATIVO</t>
  </si>
  <si>
    <t>MARIA ALTAGRACIA GARCIA ZAITER</t>
  </si>
  <si>
    <t>PAOLA MARITZA POLANCO RODRIGUEZ</t>
  </si>
  <si>
    <t>COORDINADOR ACADEMICO</t>
  </si>
  <si>
    <t>LUCIA BENCOSME CASTILLO</t>
  </si>
  <si>
    <t>LUCIA BATISTA NUÑEZ DE FERNANDEZ</t>
  </si>
  <si>
    <t>MARIA DEL CARMEN RODRIGUEZ DE OLEO</t>
  </si>
  <si>
    <t>VICTOR JOSE MEDINA OGANDO</t>
  </si>
  <si>
    <t>WILLIANS EMILIO ROJAS MATA</t>
  </si>
  <si>
    <t>BERNARDA CONFESORA MAÑON MOTA</t>
  </si>
  <si>
    <t>FACILITADOR</t>
  </si>
  <si>
    <t>ELVIN ALEXANDER GIL BONIFACIO</t>
  </si>
  <si>
    <t>AUDITOR I</t>
  </si>
  <si>
    <t>JUANA CRISTINA GUTIERREZ JIMENEZ</t>
  </si>
  <si>
    <t>CRISTINA OLIVO MORILLO</t>
  </si>
  <si>
    <t>JULIO CESAR SANCHEZ SANCHEZ</t>
  </si>
  <si>
    <t>AUDITOR II</t>
  </si>
  <si>
    <t>BERKIS MARTINEZ DIAZ</t>
  </si>
  <si>
    <t>FELICITA DEL PILAR PEREZ Y PEREZ</t>
  </si>
  <si>
    <t>JUDITH ESTHER GOMEZ MORILLA</t>
  </si>
  <si>
    <t>DAFNE PENIEL MORDAN FRANCO</t>
  </si>
  <si>
    <t>LUIS RAMON HIDALGO MONCION</t>
  </si>
  <si>
    <t>MENSAJERO EXTERNO</t>
  </si>
  <si>
    <t>MAXIMO TEDY SANCHEZ GUZMAN</t>
  </si>
  <si>
    <t>CONSERJE</t>
  </si>
  <si>
    <t>ARSENIA PEREZ</t>
  </si>
  <si>
    <t>LUCIA DEL CARMEN ARIAS GUERRERO</t>
  </si>
  <si>
    <t>KARLA MASSIEL PIMENTEL BAUTISTA</t>
  </si>
  <si>
    <t>DIRECCIÓN ADMINISTRATIVA Y FINANCIERA- CGR</t>
  </si>
  <si>
    <t>GINA CAROLINA FERRERAS BELTRE</t>
  </si>
  <si>
    <t>ALTAGRACIA CESAREA LARA GROSS</t>
  </si>
  <si>
    <t>BIENVENIDO ANTONIO VARGAS RESTITUYO</t>
  </si>
  <si>
    <t>MILDRED GUILLERMINA CRUZ DOMINGUEZ</t>
  </si>
  <si>
    <t>YOHAN ENMANUEL NOLASCO GARCIA</t>
  </si>
  <si>
    <t>ADAME MORILLO SANTANA</t>
  </si>
  <si>
    <t>RAFAEL ODALIS MONTERO MONTERO</t>
  </si>
  <si>
    <t>MAICOL ANGELO VARGAS ENCARNACION</t>
  </si>
  <si>
    <t>RAMON ANTONIO TIBURCIO GOMEZ</t>
  </si>
  <si>
    <t>DEIVI EMANUEL TORRES FELIZ</t>
  </si>
  <si>
    <t>CHARLES PEREZ PEREZ</t>
  </si>
  <si>
    <t>JANCER DE LOS SANTOS</t>
  </si>
  <si>
    <t>SORAYA ALTAGRACIA SUAREZ DE MOYA</t>
  </si>
  <si>
    <t>DEPARTAMENTO FINANCIERO- CGR</t>
  </si>
  <si>
    <t>DESIGNADA</t>
  </si>
  <si>
    <t>CLARY GISELLE MEJIA WILLMORE</t>
  </si>
  <si>
    <t>ANGELICA GUADALUPE PEREZ TERRERO</t>
  </si>
  <si>
    <t>MANUEL ALCANTARA DE LOS SANTOS</t>
  </si>
  <si>
    <t>DIVISIÓN DE CONTABILIDAD- CGR</t>
  </si>
  <si>
    <t>ENC. ACTIVO FIJO</t>
  </si>
  <si>
    <t>SONIA REYES CUEVAS</t>
  </si>
  <si>
    <t>CONTADORA</t>
  </si>
  <si>
    <t>RAMON EMILIO SANTOS VARGAS</t>
  </si>
  <si>
    <t>ESTALIN DE JESUS GARCIA LOPEZ</t>
  </si>
  <si>
    <t>ANALISTA DE EJEC. PRESUPUESTA</t>
  </si>
  <si>
    <t>PABLO DEL ROSARIO</t>
  </si>
  <si>
    <t>YANELYS ROMERO VALENZUELA</t>
  </si>
  <si>
    <t>DEPARTAMENTO ADMINISTRATIVO- CGR</t>
  </si>
  <si>
    <t>MARITZA DEL CARMEN RODRIGUEZ FORTUN</t>
  </si>
  <si>
    <t>AIDA RAMONA CARVAJAL SALVADOR</t>
  </si>
  <si>
    <t>DIVISIÓN DE CORRESPONDENCIA Y ARCHIVO- CGR</t>
  </si>
  <si>
    <t>ENCARGADO (A)  ARCHIVO</t>
  </si>
  <si>
    <t>ALBANELLY DE JESUS HERNANDEZ</t>
  </si>
  <si>
    <t>ENCARGADO (A) DE CORRESPONDEN</t>
  </si>
  <si>
    <t>VIVIANA ALTAGRACIA PEREZ BREA</t>
  </si>
  <si>
    <t>ARCHIVISTA</t>
  </si>
  <si>
    <t>MATILDE MEDINA RUIZ</t>
  </si>
  <si>
    <t>NEXYS YOHANDA ALCANTARA ALCANTARA</t>
  </si>
  <si>
    <t>ELADIO DE LA CRUZ</t>
  </si>
  <si>
    <t>ISIDRO DE LA CRUZ JAQUEZ</t>
  </si>
  <si>
    <t>GERARDO RAMIREZ MERCEDES</t>
  </si>
  <si>
    <t>EDANIO MONTERO CARVAJAL</t>
  </si>
  <si>
    <t>BRAINER OLIVO JOSE</t>
  </si>
  <si>
    <t>BRAUDILIO GUILLEN MARTINEZ</t>
  </si>
  <si>
    <t>DIVISIÓN DE SERVICIOS GENERALES- CGR</t>
  </si>
  <si>
    <t>SUPERVISOR (A)</t>
  </si>
  <si>
    <t>ARACELIS MARGARITA FERREIRA GARCIA</t>
  </si>
  <si>
    <t>JORGE LUIS GOMEZ CASILLA</t>
  </si>
  <si>
    <t>SUPERVISOR MANTENIMIENTO</t>
  </si>
  <si>
    <t>COLON CAPELLAN VASQUEZ</t>
  </si>
  <si>
    <t>TECNICO EN REFRIGERACION</t>
  </si>
  <si>
    <t>PUBLIO CHANOC PEREZ SANCHEZ</t>
  </si>
  <si>
    <t>TECNICO DE AIRE</t>
  </si>
  <si>
    <t>FAUSTO FRANCISCO MARTINEZ FERRERAS</t>
  </si>
  <si>
    <t>ELECTRICISTA</t>
  </si>
  <si>
    <t>PATRICIO ALBERTO HERNANDEZ RAMIREZ</t>
  </si>
  <si>
    <t>PLOMERO</t>
  </si>
  <si>
    <t>RAMON MENDEZ</t>
  </si>
  <si>
    <t>RAMON ANTONIO LEONARDO TOLENTINO</t>
  </si>
  <si>
    <t>PINTOR</t>
  </si>
  <si>
    <t>DOMINGO ALBERTO HEREDIA ALCALA</t>
  </si>
  <si>
    <t>RAFAEL JIMENEZ VENTURA</t>
  </si>
  <si>
    <t>DIGNO TORRES PLATA</t>
  </si>
  <si>
    <t>AYUDANTE DE MANTENIMIENTO</t>
  </si>
  <si>
    <t>JUAN AMADOR RODRIGUEZ</t>
  </si>
  <si>
    <t>ARIANNE MABEL ROSARIO CEPEDAS</t>
  </si>
  <si>
    <t>DANNY DANIEL VALDEZ MONTERO</t>
  </si>
  <si>
    <t>LEIDY ALEXANDRA CABRERA BRETON</t>
  </si>
  <si>
    <t>VIRTUDES LUGO ROSARIO</t>
  </si>
  <si>
    <t>WILFREDO CARMONA LEBRON</t>
  </si>
  <si>
    <t>SECCIÓN DE TRANSPORTACIÓN</t>
  </si>
  <si>
    <t>TECNICO ELECTRICO</t>
  </si>
  <si>
    <t>RAUDY ANTONIO PEREZ GORIS</t>
  </si>
  <si>
    <t>AUXILIAR DE TRANSPORTACION</t>
  </si>
  <si>
    <t>BESAIRA TERRERO REYES</t>
  </si>
  <si>
    <t>JUAN BOTTIER JIMENEZ</t>
  </si>
  <si>
    <t>AUXILIAR TRANSPORTACION</t>
  </si>
  <si>
    <t>IRANDIS NATHALIE MONTERO RUIZ</t>
  </si>
  <si>
    <t>AGUSTIN CABRERA SANTOS</t>
  </si>
  <si>
    <t>MARCOS HERRERA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</si>
  <si>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</si>
  <si>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</si>
  <si>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</si>
  <si>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</si>
  <si>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</si>
  <si>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</si>
  <si>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</si>
  <si>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</si>
  <si>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MIGUEL ANGEL VARGAS GONZALEZ</t>
  </si>
  <si>
    <t>IVAN MANUEL GUERRERO GUZMAN</t>
  </si>
  <si>
    <t>PEDRO ANTONIO DE LA CRUZ PAULINO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</si>
  <si>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</si>
  <si>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</si>
  <si>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</si>
  <si>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</si>
  <si>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</si>
  <si>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</si>
  <si>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</si>
  <si>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NATANAEL FERRERAS CASTILLO</t>
  </si>
  <si>
    <t>ANTONIO ULLOA CONTRERAS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</si>
  <si>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</si>
  <si>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</si>
  <si>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</si>
  <si>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</si>
  <si>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</si>
  <si>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ORLANDO JAVIER PEGUERO ROMERO</t>
  </si>
  <si>
    <t>EUSEBIO SOTO SALAS</t>
  </si>
  <si>
    <t>MECANICO</t>
  </si>
  <si>
    <t>FRANK ACOSTA GENAO</t>
  </si>
  <si>
    <t>ANTONIO RADHAMES PEREZ</t>
  </si>
  <si>
    <t>CRUZ MANUEL RIVERA SANTANA</t>
  </si>
  <si>
    <t>LENNYS RAMIREZ DE LOS SANTOS</t>
  </si>
  <si>
    <t>DENIS AMIRO VANDERHORST PAREDES</t>
  </si>
  <si>
    <t>MAICOOL KHAMIL DE LA ROSA GOMEZ</t>
  </si>
  <si>
    <t>ULBANO FRIAS SEVERINO</t>
  </si>
  <si>
    <t>BREILIN MATOS MEDINA</t>
  </si>
  <si>
    <t>YOHAN ALBERTO PEGUERO GARCIA</t>
  </si>
  <si>
    <t>LUIS EMILIO ROSARIO FERMIN</t>
  </si>
  <si>
    <t>FAUSTO ADRIAN PAYANO KERY</t>
  </si>
  <si>
    <t>CESAR DELGADO OGANDO</t>
  </si>
  <si>
    <t>LUCIANO BALVUENA PERALTA</t>
  </si>
  <si>
    <t>LUIS GERARDO HERNANDEZ MARGARIN</t>
  </si>
  <si>
    <t>BENINO CORTORREAL CROUSET</t>
  </si>
  <si>
    <t>WIRMER BRAIHAN FLORENTINO BELTRE</t>
  </si>
  <si>
    <t>LAVADOR VEHICULOS</t>
  </si>
  <si>
    <t>ANTHONY ROSARIO CORTORREAL</t>
  </si>
  <si>
    <t>SECCIÓN DE ALMACÉN Y SUMINISTRO</t>
  </si>
  <si>
    <t>PEDRO CELESTINO RAMIREZ DIAZ</t>
  </si>
  <si>
    <t>FAUSTINO ORTIZ DIAZ</t>
  </si>
  <si>
    <t>BUENAVENTURA TAPIA HERNANDEZ</t>
  </si>
  <si>
    <t>SECCION DE MAYORDOMIA</t>
  </si>
  <si>
    <t>SUPERVISOR MAYORDOMIA</t>
  </si>
  <si>
    <t>OVIADA MARTINEZ DE VICENTE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</si>
  <si>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</si>
  <si>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</si>
  <si>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</si>
  <si>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</si>
  <si>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</si>
  <si>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</si>
  <si>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VALDEZ</t>
  </si>
  <si>
    <t>MARIA DE LOS REMEDIOS RIVAS MEDINA</t>
  </si>
  <si>
    <t>ELSA MILAGROS MARMOLEJOS LARA</t>
  </si>
  <si>
    <t>LUZ DIVINA FRANCISCO</t>
  </si>
  <si>
    <t>NAIROBY MARTE ORTIZ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</si>
  <si>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</si>
  <si>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</si>
  <si>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</si>
  <si>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</si>
  <si>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</si>
  <si>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</si>
  <si>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</si>
  <si>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</si>
  <si>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JOSEFINA CANDELARIO ENCARNACION</t>
  </si>
  <si>
    <t>CARLOS ROBLES VASQUEZ</t>
  </si>
  <si>
    <t>NICAURYS ROSARIO DIAZ</t>
  </si>
  <si>
    <t>JOSE ALFONSO DAMU</t>
  </si>
  <si>
    <t>RAMON ANTONIO SOLANO</t>
  </si>
  <si>
    <t>UNIDAD DE AUDITORIA GUBERNAMENTAL- AGBN</t>
  </si>
  <si>
    <t>ENCARGADO UNIDAD DE AUDITORIA</t>
  </si>
  <si>
    <t>MIGUELINA TRINIDAD PEÑALO</t>
  </si>
  <si>
    <t>SOPORTE INFORMATICO</t>
  </si>
  <si>
    <t>RAMONA SOSA HIDALGO</t>
  </si>
  <si>
    <t>ANA RAMONA MENDOZA GARCIA</t>
  </si>
  <si>
    <t>UNIDAD DE AUDITORIA GUBERNAMENTAL- CREP</t>
  </si>
  <si>
    <t>ENCARGADA UNIDAD DE AUDITORIA</t>
  </si>
  <si>
    <t>LEONOR MARIBEL JIMENEZ HIRALDO</t>
  </si>
  <si>
    <t>UNIDAD DE AUDITORIA GUBERNAMENTAL- FEDA</t>
  </si>
  <si>
    <t>ENCARGADO DE UNIDAD</t>
  </si>
  <si>
    <t>EVELIN DEL PILAR FELIPE BALLISTA</t>
  </si>
  <si>
    <t>UNIDAD DE AUDITORIA GUBERNAMENTAL- CND</t>
  </si>
  <si>
    <t>DENNIS SORIBEL DEL ORBE REYES</t>
  </si>
  <si>
    <t>AUXILIAR AUDITORIA</t>
  </si>
  <si>
    <t>TOMAS CASTRO PEÑA</t>
  </si>
  <si>
    <t>UNIDAD DE AUDITORIA GUBERNAMENTAL- SISALRIL</t>
  </si>
  <si>
    <t>MIGUEL ANGEL RODRIGUEZ</t>
  </si>
  <si>
    <t>UNIDAD DE AUDITORIA GUBERNAMENTAL- CONS. NAC. COM. DOM.EXTERIOR</t>
  </si>
  <si>
    <t>ROSELINA TRINIDAD MEDINA DE FELIZ</t>
  </si>
  <si>
    <t>UNIDAD DE AUDITORIA  GUBERNAMENTAL- HOSP. GRAL. MARC. VELEZ</t>
  </si>
  <si>
    <t>EDILTRUDIS DECENA ROMERO</t>
  </si>
  <si>
    <t>UNIDAD DE AUDITORIA GUBERNAMENTAL- HOSP. SALV. B. GAUTIER</t>
  </si>
  <si>
    <t>RAQUEL GARABITO CARVAJAL</t>
  </si>
  <si>
    <t>UNIDAD DE AUDITORIA GUBERNAMENTAL- INST. PREP. MENORES</t>
  </si>
  <si>
    <t>RAFAEL ANIBAL REYES TAMAYO</t>
  </si>
  <si>
    <t>UNIDAD DE AUDITORIA GUBERNAMENTAL- CIACT</t>
  </si>
  <si>
    <t>CARLOS BETANCES CALDERON</t>
  </si>
  <si>
    <t>UNIDAD DE AUDITORIA GUBERNAMENTAL FONDO PARA EL DESARROLLO DEL TRANSPORTE TERRESTRE- FONDET</t>
  </si>
  <si>
    <t>MARIA ALTAGRACIA PEÑA SANTANA</t>
  </si>
  <si>
    <t>UNIDAD DE AUDITORÍA GUBERNAMENTAL COMISION NACIONAL DE EMERGENCIAS (DEFENSA CIVIL)- COE</t>
  </si>
  <si>
    <t>JUANA NATIVIDAD JIMENEZ ROMAN</t>
  </si>
  <si>
    <t>UNIDAD DE AUDITORIA GUBERNAMENTAL- COMISION NACIONAL DEL CACAO (AGRICULTURA)</t>
  </si>
  <si>
    <t>RAIZA VERONICA ABREU ALMANZAR</t>
  </si>
  <si>
    <t>UNIDAD DE AUDITORIA GUBERNAMENTAL- MERCADO DOMINICANO DE ABASTOS AGROPECUARIOS (MERCADOM)</t>
  </si>
  <si>
    <t>INES JOCELYN PICHARDO DIAZ</t>
  </si>
  <si>
    <t>FRANCISCO ALBERTO PIMENTEL VALDEZ</t>
  </si>
  <si>
    <t>DEMETRIO DECENA SANCHEZ</t>
  </si>
  <si>
    <t>ABOGADO (A) II</t>
  </si>
  <si>
    <t>SANTA MARIA DEL CARMEN MARQUEZ</t>
  </si>
  <si>
    <t>UNIDAD DE AUDITORIA GUBERNAMENTAL- DEPARTAMENTO DE SEMILLAS SAN CRISTOBAL- AGRICULTURA</t>
  </si>
  <si>
    <t>IRENE GARCIA GONDRES</t>
  </si>
  <si>
    <t>UNIDAD DE AUDITORIA GUBERNAMENTAL-EQUIPO OISOE ( DEPENDENCIA DE EDIFICACIONES ESCOLARES)</t>
  </si>
  <si>
    <t>MARIA DE REGLA DE LOS SANTOS ALCANT</t>
  </si>
  <si>
    <t>RAMON ANTONIO RAMIREZ</t>
  </si>
  <si>
    <t>ANNETTE ALTAGRACIA PEÑA ACOSTA</t>
  </si>
  <si>
    <t>DIRECCION JURIDICA- CGR</t>
  </si>
  <si>
    <t>ENCARGADO DIVISION</t>
  </si>
  <si>
    <t>MOHAMED PLACIDO MARMOLEJOS</t>
  </si>
  <si>
    <t>MARIA ALTAGRACIA SANCHEZ RAMIREZ</t>
  </si>
  <si>
    <t>ELADIA DE JESUS MOREL</t>
  </si>
  <si>
    <t>CAROLINA ALCANTARA MERCEDES</t>
  </si>
  <si>
    <t>SUE SANCHESCA SANCHEZ RUIZ</t>
  </si>
  <si>
    <t>PEDRO SANCHEZ REYES</t>
  </si>
  <si>
    <t>AUXILIAR LEGAL</t>
  </si>
  <si>
    <t>PEDRO NAPOLEON HERNANDEZ CASADO</t>
  </si>
  <si>
    <t>DOMINGO LUISOR ARIAS</t>
  </si>
  <si>
    <t>JIMMY DANIEL BONILLA HIDALGO</t>
  </si>
  <si>
    <t>ANGEL FRANCISCO ROMAN CORCINO</t>
  </si>
  <si>
    <t>RAFAEL ARCANGEL LASSIS DE LEON</t>
  </si>
  <si>
    <t>DIRECCION DE PLANIFICACION Y DESARROLLO- CGR</t>
  </si>
  <si>
    <t xml:space="preserve">ENC. DIV. FORM. EVAL. Y MON. </t>
  </si>
  <si>
    <t>SALVADOR ALEXANDER PEREZ SANDOVAL</t>
  </si>
  <si>
    <t>RAYNER JOSE CASTILLO MARTINEZ</t>
  </si>
  <si>
    <t>DARLENY CHERIL CABRERA ARECHE</t>
  </si>
  <si>
    <t>ANALISTA I</t>
  </si>
  <si>
    <t>YISAURI STEPHANY RODRIGUEZ DOÑE</t>
  </si>
  <si>
    <t>DIVISIÓN DE DESARROLLO INSTITUCIONAL- CGR</t>
  </si>
  <si>
    <t>ENCARGADA DIVISION</t>
  </si>
  <si>
    <t>ANGELA ALTAGRACIA SANCHEZ MARTINEZ</t>
  </si>
  <si>
    <t>DIRECCION DE COMUNICACIONES- CGR</t>
  </si>
  <si>
    <t>ENCARGADO PRENSA</t>
  </si>
  <si>
    <t>CLAUDIA KARINA AGRAMONTE SABA</t>
  </si>
  <si>
    <t>RAQUEL AWILDA GONZALEZ GONZALEZ</t>
  </si>
  <si>
    <t>SUB ENCARGADA</t>
  </si>
  <si>
    <t>MARIA EUGENIA MENDEZ MORA</t>
  </si>
  <si>
    <t>PERIODISTA</t>
  </si>
  <si>
    <t>CLARIBEL MEDINA TAVERAS DE MENDOZA</t>
  </si>
  <si>
    <t>YOKASTA DE LOS SANTOS DEL CARMEN</t>
  </si>
  <si>
    <t>DISEÑADOR GRAFICO</t>
  </si>
  <si>
    <t>JOSMARC ALEXANDHER PERROTTA MUÑOZ</t>
  </si>
  <si>
    <t>LYAN MARTINEZ LINARES</t>
  </si>
  <si>
    <t>AUXILIAR PROTOCOLO</t>
  </si>
  <si>
    <t>NINOSKA FIGUEREO GUZMAN</t>
  </si>
  <si>
    <t>OFICIAL DE PROTOCOLO</t>
  </si>
  <si>
    <t>BRENDA ALICIA FAMILIA ROA</t>
  </si>
  <si>
    <t>FAUSTO JULIAN SUERO BUENO</t>
  </si>
  <si>
    <t>BOLIVAR EDWARDO DIAZ MARTINEZ</t>
  </si>
  <si>
    <t>KILSY YOHANNA JAVIER MAMBRU</t>
  </si>
  <si>
    <t>DIRECCIÓN DE AUDITORÍAS ESPECIALES- CGR</t>
  </si>
  <si>
    <t>ENCARGADO AUDITORIA</t>
  </si>
  <si>
    <t>RAFAELA YOSELIN GOMEZ PEREZ</t>
  </si>
  <si>
    <t>MARIA BENELLI RODRIGUEZ ESTEVEZ</t>
  </si>
  <si>
    <t>LEONIDAS RADHAMES PEÑA DIAZ</t>
  </si>
  <si>
    <t>JOSE ARDILO NUÑEZ RODRIGUEZ</t>
  </si>
  <si>
    <t>ROSA IRIS FANIS SANCHEZ</t>
  </si>
  <si>
    <t>SUPERVISORA</t>
  </si>
  <si>
    <t>FRANCISCA ALCANTARA VALDEZ</t>
  </si>
  <si>
    <t>ALEXANDRA FIDELINA MEDRANO CHALAS</t>
  </si>
  <si>
    <t>CRUZ JEANNETTE LARA</t>
  </si>
  <si>
    <t>MARIA CRISTINA NERIS PAULINO DE INF</t>
  </si>
  <si>
    <t>MARIA EDUVIGES SANTOS VALDEZ</t>
  </si>
  <si>
    <t>RUPH  ESTEPHANIE MEDINA ENCARNACION</t>
  </si>
  <si>
    <t>NOELIA ALCANTARA FELIZ</t>
  </si>
  <si>
    <t>GEORGINA NAYDELIS MATEO DIAZ</t>
  </si>
  <si>
    <t>JOSE FRANCISCO PEÑA ARTILES</t>
  </si>
  <si>
    <t>MARCIAL MORA</t>
  </si>
  <si>
    <t>DIRECCION DE AUDITORIA INTERNA- CGR</t>
  </si>
  <si>
    <t>JOSE RAFAEL DE LEON LOPEZ</t>
  </si>
  <si>
    <t>CESAR EMILIO CARABALLO WHAYTT</t>
  </si>
  <si>
    <t>DORIS MIGUELINA MORETA HOLGUIN</t>
  </si>
  <si>
    <t>SUPERVISORA AUDITORIA INTERNA</t>
  </si>
  <si>
    <t>JUANA DELIA TAVERAS HERNANDEZ</t>
  </si>
  <si>
    <t>MATEO MALDONADO</t>
  </si>
  <si>
    <t>ALTAGRACIA PEREZ DE OLEO</t>
  </si>
  <si>
    <t>JOHANNA ALTAGRACIA YAPOR DE LA ROSA</t>
  </si>
  <si>
    <t>CARLOS ALBERTO BAUTISTA SILFA</t>
  </si>
  <si>
    <t>BRADIS HIRMADIS ALIES SANCHEZ</t>
  </si>
  <si>
    <t>EMELY ALMONTE TAPIA</t>
  </si>
  <si>
    <t>ROSANNA OGANDO RAMIREZ</t>
  </si>
  <si>
    <t>MANUEL ALEJANDRO MEDINA RAMON</t>
  </si>
  <si>
    <t>DEPARTAMENTO DE APOYO TECNICO- CGR</t>
  </si>
  <si>
    <t>ENCARGADO(A) DEPARTAMENTO</t>
  </si>
  <si>
    <t>HARLAN DAVID VOLQUEZ TORRES</t>
  </si>
  <si>
    <t>DIRECCION DE DESARROLLO NORMATIVO- CGR</t>
  </si>
  <si>
    <t>SILVIA RAFAELA RUFINO VALDEZ</t>
  </si>
  <si>
    <t>EMMI YULISSA CASTILLO ALCANTARA</t>
  </si>
  <si>
    <t>ALIDA LUCIA PEREZ FLORIAN</t>
  </si>
  <si>
    <t>LIDIA MIOZOTI UREÑA ACOSTA</t>
  </si>
  <si>
    <t>RUQUEILY CAROLINE PLATA FELIZ</t>
  </si>
  <si>
    <t>ODALIS GERMAN CASTILLO DISLA</t>
  </si>
  <si>
    <t>LUIS OCTAVIO PEÑA RODRIGUEZ</t>
  </si>
  <si>
    <t>ABOGADO (A) I</t>
  </si>
  <si>
    <t>REINA ALTAGRACIA GERMOSEN DE LA CRU</t>
  </si>
  <si>
    <t>MICHAEL ANDERSON FERRER JORGE</t>
  </si>
  <si>
    <t>SERGIO MIGUEL ESPINOSA SUERO</t>
  </si>
  <si>
    <t>ANGELY CLARISA VELEZ FRANCISCO</t>
  </si>
  <si>
    <t>GERMANIA SANTANA PAULINO</t>
  </si>
  <si>
    <t>IRENIS BAUTISTA ROSARIO</t>
  </si>
  <si>
    <t>RUTH AURELIA MONTAS DOMINGUEZ</t>
  </si>
  <si>
    <t>MARIA LUZ VALERIO PEÑA</t>
  </si>
  <si>
    <t>EYMILUZ ENCARNACION ESTRELLA</t>
  </si>
  <si>
    <t>YESSICA MARIA MANZUETA MATRILLET</t>
  </si>
  <si>
    <t>YUDELKA GABINO LAJARA</t>
  </si>
  <si>
    <t>SHIRLEY ANGIE GUANTE DIAZ</t>
  </si>
  <si>
    <t>ANALISTA DE RECURSOS HUMANOS</t>
  </si>
  <si>
    <t>GRACE REGINA ACEVEDO BAEZ</t>
  </si>
  <si>
    <t>LISSETTE GREER CANDELARIO</t>
  </si>
  <si>
    <t>ANDRES GARCIA SANDOVAL</t>
  </si>
  <si>
    <t>STEFANY LANTIGUA SANTIAGO HERNANDEZ</t>
  </si>
  <si>
    <t>OSCAR ENRIQUE CASTILLO DIAZ</t>
  </si>
  <si>
    <t>MARIO DANIEL ARAGONES JIMENEZ</t>
  </si>
  <si>
    <t>GABRIELA MARIA ABREU SANTOS</t>
  </si>
  <si>
    <t>DEPARTAMENTO DE REGISTRO DE CONTRATOS- CGR</t>
  </si>
  <si>
    <t>ALEXANDRA MERLIN FELIPE PUJOLS</t>
  </si>
  <si>
    <t>CARLOS MANUEL ROSARIO DOYLING</t>
  </si>
  <si>
    <t>CLAUDIA DEL CARMEN NUÑEZ FERNANDEZ</t>
  </si>
  <si>
    <t>NELSON DE JESUS HERNANDEZ MENDOZA</t>
  </si>
  <si>
    <t>SHELLIE SORANGER PEREZ GUZMAN</t>
  </si>
  <si>
    <t>DANIA PAOLA MATOS SEGURA</t>
  </si>
  <si>
    <t>JENNY INMACULADA CHESTARO ABREU</t>
  </si>
  <si>
    <t>ANALISTA LEGAL</t>
  </si>
  <si>
    <t>LUZ ZAHIRA PEREZ PEREZ</t>
  </si>
  <si>
    <t>MARIA FRANCISCA NUÑEZ GARCIA</t>
  </si>
  <si>
    <t>MATILDE DE LA CRUZ VENTURA</t>
  </si>
  <si>
    <t>ANALISTA FINANCIERO</t>
  </si>
  <si>
    <t>GLADIS MARIA NUÑEZ TINEO</t>
  </si>
  <si>
    <t>SECRETARIA EJECUTIVA</t>
  </si>
  <si>
    <t>VENECIA GONZALEZ DELGADO</t>
  </si>
  <si>
    <t>FRANCISCO ALBERTO GONZALEZ PEÑA</t>
  </si>
  <si>
    <t>CRISTIAN DE JESUS BAEZ ALBERTO</t>
  </si>
  <si>
    <t>DIRECCIÓN DE REVISIÓN Y CONTROL DE CALIDAD- CGR</t>
  </si>
  <si>
    <t xml:space="preserve">MAYERLIN ISALENNI BAUTISTA TERRERO </t>
  </si>
  <si>
    <t>LEIVYS MERCEDES SANTOS ROSARIO</t>
  </si>
  <si>
    <t>CARMEN ROSA LUGO GONZALEZ</t>
  </si>
  <si>
    <t>CLELIA BELINDA HERRERA CUEVAS</t>
  </si>
  <si>
    <t xml:space="preserve">VIRDA ELUPINA DIAZ FERNANDEZ DE DE </t>
  </si>
  <si>
    <t>GLENYS NOEMI JIMENEZ MATOS</t>
  </si>
  <si>
    <t>DAISY MARICELA CRISPIN MOJICA</t>
  </si>
  <si>
    <t>ROSAURA CEDANO ROA</t>
  </si>
  <si>
    <t>MARIBEL CUELLO RAVELO</t>
  </si>
  <si>
    <t>MARCIA ALTAGRACIA RAMIREZ TEJEDA</t>
  </si>
  <si>
    <t>DANIEL FRANCISCO MERCEDES MORENO</t>
  </si>
  <si>
    <t>ANGELITA GARCIA REYES</t>
  </si>
  <si>
    <t>MARIA ESTELA VALDEZ SEPULVEDA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</si>
  <si>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</si>
  <si>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</si>
  <si>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</si>
  <si>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</si>
  <si>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</si>
  <si>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MARIA MERCEDES SANCHEZ LORENZO</t>
  </si>
  <si>
    <t>MADELINE RADAXIS SANCHEZ DE BELLIAR</t>
  </si>
  <si>
    <t>MIRLENYS JOSEFINA VICENTE DE OLEO</t>
  </si>
  <si>
    <t>MERCEDES ADELAIDA NUÑEZ COLON</t>
  </si>
  <si>
    <t>DENNY ALTAGRACIA SANTOS SANTOS</t>
  </si>
  <si>
    <t>DAYANIS CARIDAD RODRIGUEZ DE LEON</t>
  </si>
  <si>
    <t>GERARDO MEDINA PEREZ</t>
  </si>
  <si>
    <t>MIRIAM OBIAGELI OBIAKU FORCHUE</t>
  </si>
  <si>
    <t>LIDABEL DESSIRE CUEVAS VARGAS</t>
  </si>
  <si>
    <t>ENEIDA CELESTE RUIZ FAWCETT</t>
  </si>
  <si>
    <t>MARISOL ALTAGRACIA CAMACHO TEJADA</t>
  </si>
  <si>
    <t>AILEN NICARI DIAZ JIMENEZ</t>
  </si>
  <si>
    <t>CHRISTIAN ALEXANDER ALMONTE RIVERA</t>
  </si>
  <si>
    <t>YUSLEIDY ELIZABETH SANTANA RODRIGUE</t>
  </si>
  <si>
    <t>BRUNILDA DEL ROSARIO DE LA CRUZ REY</t>
  </si>
  <si>
    <t>DIVISIÓN DE CERTIFICACIONES DE CARGOS</t>
  </si>
  <si>
    <t>JENNY SOFIA TAVERAS DE PEÑA</t>
  </si>
  <si>
    <t>ANALISTA</t>
  </si>
  <si>
    <t>YSAURA MONTERO OGANDO</t>
  </si>
  <si>
    <t>ALTAGRACIA DE LA ROSA MARTE</t>
  </si>
  <si>
    <t>JUANA MATILDE ESPINOSA CARMONA</t>
  </si>
  <si>
    <t>ROSA NOEMI MORILLO ALCANTARA</t>
  </si>
  <si>
    <t>JOHANNA EUSEBIO MIGUEL</t>
  </si>
  <si>
    <t>AUXILIAR ADMINISTRATIVO II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</si>
  <si>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</si>
  <si>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</si>
  <si>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</si>
  <si>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</si>
  <si>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</si>
  <si>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ERNESTO GARCIA SILIE</t>
  </si>
  <si>
    <t>BETZAIDA YANESSA JIMENEZ DURAN</t>
  </si>
  <si>
    <t>DAHIANA KING MORLA</t>
  </si>
  <si>
    <t>JOSE ANGEL ADAMES CARRASCO</t>
  </si>
  <si>
    <t>FRANCISCO JAVIER JAVIER JIMENEZ</t>
  </si>
  <si>
    <t>YAHAIRA FRANCISCA CORPORAN CABA</t>
  </si>
  <si>
    <t>ADRIAN JAQUEZ FABIAN</t>
  </si>
  <si>
    <t>ANA MILY MUESES CABRERA</t>
  </si>
  <si>
    <t>ALTAGRACIA YOMAIRA RAMIREZ FELIZ</t>
  </si>
  <si>
    <t>WINNY ALEXANDRA GONZALEZ</t>
  </si>
  <si>
    <t>ESCARLEN FELIZ DIAZ</t>
  </si>
  <si>
    <t>TELY ARTURO DESCHAMPS MULLIX</t>
  </si>
  <si>
    <t>FELIX ELIAN FRANCO POLANCO</t>
  </si>
  <si>
    <t>CESAR FELIZ FELIZ</t>
  </si>
  <si>
    <t>DEPARTAMENTO DE SERVICIOS PERSONALES, CIVILES, POLICIALES Y</t>
  </si>
  <si>
    <t>ALEJANDRO VARGAS ALCANTARA</t>
  </si>
  <si>
    <t>REYNALDO JOSE RAWLINS ARIAS</t>
  </si>
  <si>
    <t>MARIA TERESA SABUA MONTERO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</si>
  <si>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</si>
  <si>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</si>
  <si>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</si>
  <si>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</si>
  <si>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</si>
  <si>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</si>
  <si>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YOHANNA MARIA PERALTA PERALTA</t>
  </si>
  <si>
    <t>EUSTAQUIA MORETA CORREA</t>
  </si>
  <si>
    <t>ALEXIS BIENVENIDO FAMILIA LUCIANO</t>
  </si>
  <si>
    <t>DAYSI DARLENE GEURRERO FERNANDEZ</t>
  </si>
  <si>
    <t>MAIKEL ANTONIO JIMENEZ GENAO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</si>
  <si>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</si>
  <si>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</si>
  <si>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</si>
  <si>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</si>
  <si>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</si>
  <si>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ZOILA JACQUELINE VASQUEZ CASTILLO</t>
  </si>
  <si>
    <t>REYNOLD EMMANUEL TAVERAS MEDINA</t>
  </si>
  <si>
    <t>PEDRO REYES ROSARIO</t>
  </si>
  <si>
    <t>GRISELDA CARREÑO</t>
  </si>
  <si>
    <t>DIRECCIÓN DE UNIDADES DE AUDITORÍA INTERNA GUBERNAMENTAL- CGR</t>
  </si>
  <si>
    <t>EVANGELINA SANCHEZ ADAMES</t>
  </si>
  <si>
    <t>GIL DE JESUS DEL ROSARIO</t>
  </si>
  <si>
    <t>MIREYA DISLA RODRIGUEZ</t>
  </si>
  <si>
    <t>LOAMMI HAYEHUCLIN PEÑA</t>
  </si>
  <si>
    <t>AURA ROSA ROJAS GARCIA</t>
  </si>
  <si>
    <t>ENC. AUDITORIA INTERNA</t>
  </si>
  <si>
    <t>ORDALIDIA FLORES ABREU</t>
  </si>
  <si>
    <t>ROSA MARIA DE LA CRUZ SALDIVAR</t>
  </si>
  <si>
    <t>ENCARGADO (A) DIVISION CORRES</t>
  </si>
  <si>
    <t>GIOVANNY DE JESUS CORPORAN ROSARIO</t>
  </si>
  <si>
    <t>JOSE JIMENEZ VALENZUELA</t>
  </si>
  <si>
    <t>JOSE MIGUEL LARRAURI WAGNER</t>
  </si>
  <si>
    <t>SUPERVISOR AUDITORIA</t>
  </si>
  <si>
    <t>LAURA CRISTINA ROQUE JIMENEZ</t>
  </si>
  <si>
    <t>ORQUIDEA JOSEFA THEN DOMINGUEZ</t>
  </si>
  <si>
    <t>JUAN BOLIVAR DE JESUS RUIZ THEN</t>
  </si>
  <si>
    <t>MARIA TERESA LANTIGUA ROJAS</t>
  </si>
  <si>
    <t>ELBA LINA RAMIREZ VALDEZ</t>
  </si>
  <si>
    <t>MAIDA MERCEDES DEL ORBE GENAO DE AL</t>
  </si>
  <si>
    <t>OBISPO NINA FORTUNA</t>
  </si>
  <si>
    <t>MARIA ESTHEL JORGE PERALTA</t>
  </si>
  <si>
    <t>FELIX ALBENIS BATISTA CRUZ</t>
  </si>
  <si>
    <t>BUENAVENTURA MORALES SOSA</t>
  </si>
  <si>
    <t>HIRONELIS RIJO JAIME</t>
  </si>
  <si>
    <t>REMO DANIEL PEREZ HERNANDEZ</t>
  </si>
  <si>
    <t>EUGENIA ENEROLIZA FERNANDEZ</t>
  </si>
  <si>
    <t>CARMEN ENRIQUETA VIERA CABRERA</t>
  </si>
  <si>
    <t>TOMAS IGNACIO PEREZ VALENZUELA</t>
  </si>
  <si>
    <t>ANA MIGUELINA YBAÑEZ PEREZ DE MORA</t>
  </si>
  <si>
    <t>OLGA MERCEDES DELGADO VALDEZ</t>
  </si>
  <si>
    <t>ROSMARY CONTRERAS UREÑA</t>
  </si>
  <si>
    <t>ANYELA MARIA DE LOS SANTOS LARA</t>
  </si>
  <si>
    <t>MAXIMO OSVALDO MATOS PEREZ</t>
  </si>
  <si>
    <t>ABOGADO (A)</t>
  </si>
  <si>
    <t xml:space="preserve">ROSA YBELICE DE LOS SANTOS SANTANA </t>
  </si>
  <si>
    <t>AGUEDA GARCIA HERNANDEZ</t>
  </si>
  <si>
    <t>DARIO FRANCISCO GONELL</t>
  </si>
  <si>
    <t>MARIANELA ANTIGUA HERNANDEZ</t>
  </si>
  <si>
    <t>RAMSES MANUEL DIAZ ZAITER</t>
  </si>
  <si>
    <t>EUMY PAOLA BRITO ROJAS</t>
  </si>
  <si>
    <t>SABINA RAQUEL CASTAÑO DOMINGUEZ</t>
  </si>
  <si>
    <t>NOLOIDY MERCEDES REYES LEBRON</t>
  </si>
  <si>
    <t>JACQUELINE JEUDY CHAL</t>
  </si>
  <si>
    <t>ANGELA DIPRE SORIANO</t>
  </si>
  <si>
    <t>EDICKSON DE JESUS MARTINEZ RODRIGUE</t>
  </si>
  <si>
    <t>HIMILCE M DEL C DE JESUS MOTA CALDE</t>
  </si>
  <si>
    <t>SCARLIN VARGAS PUNTEL</t>
  </si>
  <si>
    <t>ARLETTE DEL CARMEN RODRIGUEZ VALDEZ</t>
  </si>
  <si>
    <t>AUDITOR TECNICO</t>
  </si>
  <si>
    <t>IGNACIO JANSEN PIMENTEL</t>
  </si>
  <si>
    <t>MILAGROS ALTAGRACIA RAMIREZ PERALTA</t>
  </si>
  <si>
    <t>VICTOR DIONICIO CABREJA VERAS</t>
  </si>
  <si>
    <t>YENNY INMACULADA ROSADO VOLQUEZ</t>
  </si>
  <si>
    <t>MARIA ALTAGRACIA RODRIGUEZ JIMENEZ</t>
  </si>
  <si>
    <t>JUAN ROSARIO VARGAS</t>
  </si>
  <si>
    <t>AUDITOR</t>
  </si>
  <si>
    <t>LUZ MERCEDES REYES MEDINA</t>
  </si>
  <si>
    <t>MARTHA VIOLETA ORTIZ PAULINO</t>
  </si>
  <si>
    <t>CARLOS LEONEL ROSARIO DE LOS SANTOS</t>
  </si>
  <si>
    <t>BELGICA ALTAGRACIA GIL REYNOSO</t>
  </si>
  <si>
    <t>ELENA RUKEISY DE LOS SANTOS FAMILIA</t>
  </si>
  <si>
    <t>PEREZ GUERRERO RAFAEL ALEJANDRO</t>
  </si>
  <si>
    <t>ANA ZULEMA MATEO BULY</t>
  </si>
  <si>
    <t>JHOANNI BERIGUETE ENCARNACION</t>
  </si>
  <si>
    <t>YASSER VIOLA FRUCTUOSO</t>
  </si>
  <si>
    <t>ALBERTO ANTONIO DE LA CRUZ</t>
  </si>
  <si>
    <t>GENESIS MADE PEÑA</t>
  </si>
  <si>
    <t>RANDY MELLA SANTOS</t>
  </si>
  <si>
    <t>TEANNY ALEXANDRA AMADOR MONTERO</t>
  </si>
  <si>
    <t>LUIS MIGUEL DE LA ROSA UREÑA</t>
  </si>
  <si>
    <t>JAEL JEANCARLO ALVAREZ RODRIGUEZ</t>
  </si>
  <si>
    <t>CARMEN ELENA FLORENTINO MORILLO</t>
  </si>
  <si>
    <t>DAVID ARMANDO GUICHARDO BRETON</t>
  </si>
  <si>
    <t>JOSE MANUEL SANCHEZ FIGARO</t>
  </si>
  <si>
    <t>CAROLINA LOPEZ DE LA CRUZ</t>
  </si>
  <si>
    <t>DEYANIRA YISSEL DE JESUS FLORIAN</t>
  </si>
  <si>
    <t>DOMINGO SORIANO ROJAS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</si>
  <si>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</si>
  <si>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</si>
  <si>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</si>
  <si>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</si>
  <si>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</si>
  <si>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YEFRY ANTONIO AQUINO</t>
  </si>
  <si>
    <t>YESICA ALTAGRACIA FELIZ RAMIREZ</t>
  </si>
  <si>
    <t>JANELA MAHER VASQUEZ SANCHEZ</t>
  </si>
  <si>
    <t>GERALD JOSE MENDEZ FELIZ</t>
  </si>
  <si>
    <t>EDUARDO MANUEL SANCHEZ MINAYA</t>
  </si>
  <si>
    <t>ELANNIS YOHANNA NOVAS ROMAN</t>
  </si>
  <si>
    <t>GIMBERT ALEXANDER SORIANO ESTEPAN</t>
  </si>
  <si>
    <t>IGNACIO ACOSTA VASQUEZ</t>
  </si>
  <si>
    <t>JHADE MARIA PICHARDO RAMIREZ</t>
  </si>
  <si>
    <t>JOVANNA MARIBEL ALCEQUIEZ TAVERAS</t>
  </si>
  <si>
    <t>MAYELIN DE LA CRUZ GIL</t>
  </si>
  <si>
    <t>NIXON JOAQUIN ENCARNACION SILFA</t>
  </si>
  <si>
    <t>ODARLI VILLALONA UCETA</t>
  </si>
  <si>
    <t>PALOMA ELIZABETH ALEJO HERRERA</t>
  </si>
  <si>
    <t>PAMELA PATRICIA MARTY REYES</t>
  </si>
  <si>
    <t>ROYLAND ISAAC GONZALEZ ROJAS</t>
  </si>
  <si>
    <t>YARIZA OLIVO VIDAL</t>
  </si>
  <si>
    <t>YULIANNY SANTOS</t>
  </si>
  <si>
    <t>RICARDO ANTONIO DIAZ PEREZ</t>
  </si>
  <si>
    <t>JUANA MIGDALIA ANDINO NOVAS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</si>
  <si>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</si>
  <si>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</si>
  <si>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</si>
  <si>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</si>
  <si>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</si>
  <si>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</si>
  <si>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</si>
  <si>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</si>
  <si>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</si>
  <si>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</si>
  <si>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</si>
  <si>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</si>
  <si>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</si>
  <si>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</si>
  <si>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</si>
  <si>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</si>
  <si>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</si>
  <si>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</si>
  <si>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</si>
  <si>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</si>
  <si>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</si>
  <si>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</si>
  <si>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</si>
  <si>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</si>
  <si>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</si>
  <si>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</si>
  <si>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</si>
  <si>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</si>
  <si>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</si>
  <si>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</si>
  <si>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</si>
  <si>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</si>
  <si>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YASKARINA MARIA ARIAS MERCEDES</t>
  </si>
  <si>
    <t>LISBET DEL CARMEN LLANO SANTANA</t>
  </si>
  <si>
    <t>TERESA DE JESUS ROSARIO PADILLA</t>
  </si>
  <si>
    <t>RAFAEL OSIRIS RODRIGUEZ</t>
  </si>
  <si>
    <t>RAFAELA BARTOLA CRUZ RODRIGUEZ</t>
  </si>
  <si>
    <t>WILKIN JOSE FERRERAS PEÑA</t>
  </si>
  <si>
    <t>WASKANIA MONTERO MONTERO</t>
  </si>
  <si>
    <t>ROCIO LOPEZ CORTORREAL</t>
  </si>
  <si>
    <t>SAUL SANTANA PIMENTEL</t>
  </si>
  <si>
    <t>GEIDY MONTERO MONTERO</t>
  </si>
  <si>
    <t>ARISMERY SANTANA LUIS</t>
  </si>
  <si>
    <t>MARCIA ALTAGRACIA SAVIÑON ROSARIO</t>
  </si>
  <si>
    <t>RUBEN SANCHEZ QUEZADA</t>
  </si>
  <si>
    <t>DANIEL AUGUSTO ANTONIO ROSA ROSA</t>
  </si>
  <si>
    <t>UNIDAD DE AUDITORIA GUBERNAMENTAL- SEOPC</t>
  </si>
  <si>
    <t>MIGUEL ANTONIO CORDERO DE LA CRUZ</t>
  </si>
  <si>
    <t>RHINA DE JESUS SANTANA GONZALEZ</t>
  </si>
  <si>
    <t>MOISES MIGUEL MARTINEZ RAMIREZ</t>
  </si>
  <si>
    <t>GENOVEVA DE LA ROSA LINAREZ</t>
  </si>
  <si>
    <t>ROSA MARGARITA MONCION RODRIGUEZ</t>
  </si>
  <si>
    <t>SORY DEL CARMEN VALENTIN FERNANDEZ</t>
  </si>
  <si>
    <t>DAVID ANTONIO DE LA ROSA TAVERAS</t>
  </si>
  <si>
    <t>YOVANNY ANTONIO DEL ORBE VELOZ</t>
  </si>
  <si>
    <t xml:space="preserve">YOANNY DEL PILAR ROSARIO HERNANDEZ </t>
  </si>
  <si>
    <t>UNIDAD DE AUDITORIA GUBERNAMENTAL- SESPAS</t>
  </si>
  <si>
    <t>CLARIDELIS GONZALEZ PEREZ</t>
  </si>
  <si>
    <t>ESMERALDA PEGUERO GUZMAN</t>
  </si>
  <si>
    <t>JOSE LUIS POLANCO SANCHEZ</t>
  </si>
  <si>
    <t>RUFINA BELTRE CASTILLO</t>
  </si>
  <si>
    <t>YDALISA MILAGROS PANIAGUA</t>
  </si>
  <si>
    <t>ANASTACIO RODRIGUEZ LOPEZ</t>
  </si>
  <si>
    <t>ELIZABETH MARIA BAEZ PEREYRA</t>
  </si>
  <si>
    <t>QUENIA MERCEDES SEVERINO FABIAN</t>
  </si>
  <si>
    <t>JUANA NATIVIDAD CASTILLO MENDEZ</t>
  </si>
  <si>
    <t>VIVIAN M DEL C DE JESUS LORA GUZMAN</t>
  </si>
  <si>
    <t>APOLINARIA MERAN</t>
  </si>
  <si>
    <t>AHILDA MIGUELINA FORTUNATO CABRAL</t>
  </si>
  <si>
    <t>DESEADA MARIBEL FERNANDEZ MARTINEZ</t>
  </si>
  <si>
    <t>GENARO ANTONIO RODRIGUEZ HERNANDEZ</t>
  </si>
  <si>
    <t>SUCRE PINEDA</t>
  </si>
  <si>
    <t>SANDRA ALTAGRACIA DEL C. DE JS BAUT</t>
  </si>
  <si>
    <t>KIRSYS EMERITINA ORTEGA FERNANDEZ</t>
  </si>
  <si>
    <t>BERENICE ROSARIO ROSARIO</t>
  </si>
  <si>
    <t>LUZ MARIA FLORENTINO ESTEVEZ</t>
  </si>
  <si>
    <t>FRANCISCA MOTA JIMENEZ</t>
  </si>
  <si>
    <t>EDWARD EUGENIO UCETA OLIVO</t>
  </si>
  <si>
    <t>JOSE OCLIDES QUEZADA ALCANTARA</t>
  </si>
  <si>
    <t>ANNY YSABEL DAVID CAPELLAN</t>
  </si>
  <si>
    <t>LUCY ALTAGRACIA ARACHE PIMENTEL</t>
  </si>
  <si>
    <t>UNIDAD DE AUDITORIA GUBERNAMENTAL- SET</t>
  </si>
  <si>
    <t>FELIX MANUEL DE SENA</t>
  </si>
  <si>
    <t>UNIDAD DE AUDITORIA GUBERNAMENTAL-SETUR</t>
  </si>
  <si>
    <t>MARINO ANTONIO NUÑEZ</t>
  </si>
  <si>
    <t>GLADIS MARIA MARTINEZ OGANDO</t>
  </si>
  <si>
    <t>MARGARITA NOVA HERNANDEZ DE CASILLA</t>
  </si>
  <si>
    <t>UNIDAD DE AUDITORIA GUBERNAMENTAL- SEREX</t>
  </si>
  <si>
    <t>FRANCISCO MERESI HICIANO TORRES</t>
  </si>
  <si>
    <t>VANESSA DESIREE ESCARRAMAN MARMOLEJ</t>
  </si>
  <si>
    <t>MARCELO MENES CHAL</t>
  </si>
  <si>
    <t>UNIDAD DE AUDITORIA GUBERNAMENTAL- SEMARENA</t>
  </si>
  <si>
    <t>JENNY RAFAELA MATOS PEREZ</t>
  </si>
  <si>
    <t>BALTASARA H CABRERA ARAUJO DE DEL R</t>
  </si>
  <si>
    <t>LEODORA MARIA GARCIA FELIZ</t>
  </si>
  <si>
    <t>UNIDAD DE AUDITORIA GUBERNAMENTAL- SEM</t>
  </si>
  <si>
    <t>CARMEN MARGARITA PADILLA DE MEDINA</t>
  </si>
  <si>
    <t>JOSE ALEJANDRO FRIAS CASTRO</t>
  </si>
  <si>
    <t>UNIDAD DE AUDITORIA GUBERNAMENTAL- SEJ</t>
  </si>
  <si>
    <t>DALMA DIONICIS TERRERO CARVAJAL</t>
  </si>
  <si>
    <t>DEPARTAMENTO DE APOYO LEGAL- CGR</t>
  </si>
  <si>
    <t>JUAN ALBERTO FORCHUE GUZMAN</t>
  </si>
  <si>
    <t>YESENIA ARAUJO MARTINEZ</t>
  </si>
  <si>
    <t>ANIBAL REYES</t>
  </si>
  <si>
    <t>JULIO DUVAL VASQUEZ</t>
  </si>
  <si>
    <t>HORACIO CONTRERAS HERNANDEZ</t>
  </si>
  <si>
    <t>SONIA ELIZABETH GROSS DE PEÑA</t>
  </si>
  <si>
    <t>UNIDAD DE AUDITORIA GUBERNAMENTAL- SEC</t>
  </si>
  <si>
    <t>BLAS ANTONIO GUIGNI TERRERO</t>
  </si>
  <si>
    <t>SOL ANGEL ANTONIA PORTORREAL GARCIA</t>
  </si>
  <si>
    <t>UNIDAD DE AUDITORIA GUBERNAMENTAL- SEIYP</t>
  </si>
  <si>
    <t>DULCE MARIA OVALLES VILLA FAÑA</t>
  </si>
  <si>
    <t>ANA JULIA CEBALLOS PADILLA</t>
  </si>
  <si>
    <t>BELGICA CASTRO PEÑA</t>
  </si>
  <si>
    <t>LUISA MARIA DE LA CRUZ DE LA CRUZ</t>
  </si>
  <si>
    <t>UNIDAD DE AUDITORIA GUBERNAMENTAL- SEIC</t>
  </si>
  <si>
    <t>MILEDY DEL CARMEN GOMEZ UCETA</t>
  </si>
  <si>
    <t>SOLEDAD DIGNORA MATEO</t>
  </si>
  <si>
    <t>LUZ CRUZ DIAZ</t>
  </si>
  <si>
    <t>ANDRES GUZMAN</t>
  </si>
  <si>
    <t>PRIAMO JIMENEZ TORIBIO</t>
  </si>
  <si>
    <t>UNIDAD DE AUDITORIA GUBERNAMENTAL- SEH</t>
  </si>
  <si>
    <t>EUCARIS REYNOSO ROSARIO</t>
  </si>
  <si>
    <t>MARITZA ENCARNACION GUZMAN</t>
  </si>
  <si>
    <t>MARIA MIGUELINA SANCHEZ ADAMES</t>
  </si>
  <si>
    <t>ALTAGRACIA MARIA PAULINO CESAR</t>
  </si>
  <si>
    <t>UNIDAD DE AUDITORIA GUBERNAMENTAL- SEDEFIR</t>
  </si>
  <si>
    <t>CRISTINA MERCEDES LOPEZ MATA</t>
  </si>
  <si>
    <t>ANALISTA DE SEGUIMIENTO</t>
  </si>
  <si>
    <t>PAULINA DEL CARMEN GONZALEZ CORTORR</t>
  </si>
  <si>
    <t>ERIKA YOLANDA FERNANDEZ SANCHEZ</t>
  </si>
  <si>
    <t>ANEURYS ANIBAL GARCIA SENCION</t>
  </si>
  <si>
    <t>AUXILIAR INGENIERIA</t>
  </si>
  <si>
    <t>RAMON ANTONIO MESA MESA</t>
  </si>
  <si>
    <t>ALFREDO AUGUSTO FERRERAS FELIZ</t>
  </si>
  <si>
    <t>UNIDAD DE AUDITORIA GUBERNAMENTAL- SAP</t>
  </si>
  <si>
    <t>HANSEL ALEXANDER CAAMAÑO COLLADO</t>
  </si>
  <si>
    <t>ANGELA MARIA MARTINEZ UREÑA DE JAIM</t>
  </si>
  <si>
    <t>YLDA BETANIA MANZUETA JIMENEZ DE CO</t>
  </si>
  <si>
    <t>LUZ DIVINA ALTAGRACIA THEN OVALLE</t>
  </si>
  <si>
    <t xml:space="preserve">CARMEN RAMONA PERALTA DOMINGUEZ DE </t>
  </si>
  <si>
    <t>MARIA VIRGEN DURAN RUIZ DE MATEO</t>
  </si>
  <si>
    <t>UNIDAD DE AUDITORIA GUBERNAMENTAL- PGR</t>
  </si>
  <si>
    <t>MIRIAN ALEXIS FELIZ MATOS</t>
  </si>
  <si>
    <t>JOHNNY RAMON GERALDINO MULLER</t>
  </si>
  <si>
    <t>MARTHA IRENE REYES LORA</t>
  </si>
  <si>
    <t>MANUEL ISAAC CORDONES MONTAS</t>
  </si>
  <si>
    <t>UNIDAD DE AUDITORIA GUBERNAMENTAL- JBN</t>
  </si>
  <si>
    <t>BERNARDA ANTONIA PEÑA UREÑA DE BATI</t>
  </si>
  <si>
    <t>ADDY MARIA ALTAGRACIA GOMEZ CHAVEZ</t>
  </si>
  <si>
    <t>UNIDAD DE AUDITORIA GUBERNAMENTAL- OMSA</t>
  </si>
  <si>
    <t>FRANCISCA SUAZO RAMIREZ</t>
  </si>
  <si>
    <t>CRUZ ANTONIA FERREIRA</t>
  </si>
  <si>
    <t>JOSE RODRIGUEZ PEREZ</t>
  </si>
  <si>
    <t>INGENIERO</t>
  </si>
  <si>
    <t>ANGELO NUÑEZ HERNADEZ</t>
  </si>
  <si>
    <t>DAISY MEJIAS ANTIGUA</t>
  </si>
  <si>
    <t>ANA ANTONIA CRUZ ROSARIO</t>
  </si>
  <si>
    <t>MARCIA CASADO VARGAS</t>
  </si>
  <si>
    <t>IBRAHIN MANUEL REYES GARCIA</t>
  </si>
  <si>
    <t>AUXILIAR ABOGADO</t>
  </si>
  <si>
    <t>DIONICIO MARIA VASQUEZ GUZMAN</t>
  </si>
  <si>
    <t>UNIDAD DE AUDITORIA GUBERNAMENTAL- PROMESE-CAL</t>
  </si>
  <si>
    <t>CEILIN PRISSILLA CUEVAS SUERO</t>
  </si>
  <si>
    <t>RAFAEL CONCEPCION RODRIGUEZ ESPINAL</t>
  </si>
  <si>
    <t>MILTON WADDY LUCIANO</t>
  </si>
  <si>
    <t>UNIDAD DE AUDITORIA GUBERNAMENTAL- IDAC</t>
  </si>
  <si>
    <t>ANA LUISA MORA</t>
  </si>
  <si>
    <t>BASTY ACEVEDO LANTIGUA</t>
  </si>
  <si>
    <t>EDWIN OMAR JIMENEZ GUZMAN</t>
  </si>
  <si>
    <t>UNIDAD DE AUDITORIA GUBERNAMENTAL- SEA</t>
  </si>
  <si>
    <t>FABIO ROSADO ROSADO</t>
  </si>
  <si>
    <t>SANDRA MINELIS ENCARNACION</t>
  </si>
  <si>
    <t>JORGE LOPEZ PEREZ</t>
  </si>
  <si>
    <t>GREGORIA RUIZ HERNANDEZ</t>
  </si>
  <si>
    <t>JUANA CAMPOS GELABERT</t>
  </si>
  <si>
    <t>JUANICA CUEVAS PEÑA</t>
  </si>
  <si>
    <t>SANTIAGO HERNANDEZ PERALTA</t>
  </si>
  <si>
    <t>MARIA DE LOS MILAGROS CORDERO RIVER</t>
  </si>
  <si>
    <t>FELICIA MORETA PEREZ</t>
  </si>
  <si>
    <t>RENE DE JESUS DEBOL CALZADO</t>
  </si>
  <si>
    <t>ELIDA ZAPATA MERCEDES</t>
  </si>
  <si>
    <t>LUIS LEONEL CORDERO</t>
  </si>
  <si>
    <t>GERARDO MARTINEZ</t>
  </si>
  <si>
    <t>UNIDAD DE AUDITORIA GUBERNAMENTAL- AMET</t>
  </si>
  <si>
    <t>JULY GUARBERTO JAVIER ALCANTARA</t>
  </si>
  <si>
    <t>UNIDAD DE AUDITORIA GUBERNAMENTAL- COMEC</t>
  </si>
  <si>
    <t>ROSALIA SILVEN JAVIER</t>
  </si>
  <si>
    <t>MARIA ANA MONEGRO RAMIREZ</t>
  </si>
  <si>
    <t>GERALDA AMARYS DIAZ FIGUEREO</t>
  </si>
  <si>
    <t>UNIDAD DE AUDITORIA GUBERNAMENTAL- SEESCYT</t>
  </si>
  <si>
    <t>SANDY RAFAEL SEGURA ROMANO</t>
  </si>
  <si>
    <t>CARMEN ROSA CEDEÑO BAZARTE</t>
  </si>
  <si>
    <t>CESAR VALERIO RAMON DIAZ</t>
  </si>
  <si>
    <t>UNIDAD DE AUDITORIA GUBERNAMENTAL- CONADIS</t>
  </si>
  <si>
    <t>FRANCISCO ANTONIO SANCHEZ JIMENEZ</t>
  </si>
  <si>
    <t>DEPARTAMENTO DE AUDITORIA AGROPECUARIA Y MEDIO AMBIENTE- CGR</t>
  </si>
  <si>
    <t>CARMEN RAFAELA JIMENEZ BREA</t>
  </si>
  <si>
    <t>UNIDAD DE AUDITORIA GUBERNAMENTAL- EMBELLECIMIENTO URBANO</t>
  </si>
  <si>
    <t>CONSUELO ZABALA MARIÑEZ</t>
  </si>
  <si>
    <t>ALTAGRACIA DEL C DE JS LORA PEREZ</t>
  </si>
  <si>
    <t>LENIN ABEL GONZALEZ ADAMES</t>
  </si>
  <si>
    <t>MONICA DAMARIS VASQUEZ REYES</t>
  </si>
  <si>
    <t>FREDDY ANTONIO AQUINO AQUINO</t>
  </si>
  <si>
    <t>UNIDAD DE AUDITORIA GUBERNAMENTAL- DGP</t>
  </si>
  <si>
    <t>FREDDY JIMENEZ ABREU</t>
  </si>
  <si>
    <t>MAYRA YASMIN REYES FELIZ</t>
  </si>
  <si>
    <t>UNIDAD DE AUDITORIA GUBERNAMENTAL- SEE</t>
  </si>
  <si>
    <t>NELSIDA PEREZ</t>
  </si>
  <si>
    <t>JUAN RAMON MARTE CRUZ</t>
  </si>
  <si>
    <t>JENI ALTAGRACIA GARCIA RODRIGUEZ</t>
  </si>
  <si>
    <t>NIEVES ARELIS ALCANTARA ROMERO</t>
  </si>
  <si>
    <t>WHANDALY HONANEY ENCARNACION PAULIN</t>
  </si>
  <si>
    <t>MERCEDES FAMILIA TERRERO</t>
  </si>
  <si>
    <t>MARISOL ROMERO FERMIN</t>
  </si>
  <si>
    <t>AGUSTIN AMAURY NOBOA VALENZUELA</t>
  </si>
  <si>
    <t>BELKIS TRINIDAD FELIZ</t>
  </si>
  <si>
    <t>JUAN TOMAS TEJADA ESTEVEZ</t>
  </si>
  <si>
    <t>MIRIAM DIAZ ROSARIO</t>
  </si>
  <si>
    <t>AYEISA ELIZABETH SANTANA TAPIA</t>
  </si>
  <si>
    <t>UNIDAD DE AUDITORIA GUBERNAMENTAL- DGCN</t>
  </si>
  <si>
    <t>RAFAEL DE JESUS UREÑA FAJARDO</t>
  </si>
  <si>
    <t>JOSE ABREU DIAZ</t>
  </si>
  <si>
    <t>UNIDAD DE AUDITORIA GUBERNAMENTAL- DGDF</t>
  </si>
  <si>
    <t>MARIA ESTELA ROSARIO RINCON</t>
  </si>
  <si>
    <t>UNIDAD DE AUDITORIA GUBERNAMENTAL- ONE</t>
  </si>
  <si>
    <t>MILAGROS BELTRE SENCION</t>
  </si>
  <si>
    <t>FLOR MERCEDES SANCHEZ ORTIZ</t>
  </si>
  <si>
    <t>LENIN ALBERTO DIAZ LEON</t>
  </si>
  <si>
    <t>LUISA ISABEL SANCHEZ CAMACHO</t>
  </si>
  <si>
    <t>UNIDAD DE AUDITORIA GUBERNAMENTAL- ONAMET</t>
  </si>
  <si>
    <t>MARIO REYES SANCHEZ</t>
  </si>
  <si>
    <t>MILDRED ENEROLISA LORA LAUREANO</t>
  </si>
  <si>
    <t>UNIDAD DE AUDITORIA GUBERNAMENTAL- CGR</t>
  </si>
  <si>
    <t>MARIA ALTAGRACIA BIGAY HENRIQUEZ</t>
  </si>
  <si>
    <t>MARTA MARIBEL BEATO ORTIZ</t>
  </si>
  <si>
    <t>UNIDAD DE AUDITORIA GUBERNAMENTAL- AYUNT. SANTO DOMINGO OEST</t>
  </si>
  <si>
    <t>ANDREA MIREYA REYES ROA</t>
  </si>
  <si>
    <t>UNIDAD DE AUDITORIA GUBERNAMENTAL- GABINETE SOCIAL</t>
  </si>
  <si>
    <t>FAUSTO ANTONIO TORRES</t>
  </si>
  <si>
    <t>HELEN VERONICA POLANCO CALDERON</t>
  </si>
  <si>
    <t>JUAN BOCK BARETT</t>
  </si>
  <si>
    <t>ANIBAL SANCHEZ SANCHEZ</t>
  </si>
  <si>
    <t>RAMONA FIGUEROA LANTIGUA</t>
  </si>
  <si>
    <t>MARVIN ANTONIO JIMENEZ</t>
  </si>
  <si>
    <t>YDANIA ALTAGRACIA AYBAR RODRIGUEZ D</t>
  </si>
  <si>
    <t>ALEX BELTRE RAMOS</t>
  </si>
  <si>
    <t>JESUS ARMANDO GERMAN SOTO</t>
  </si>
  <si>
    <t>TOM EMIL VASQUEZ LANCER</t>
  </si>
  <si>
    <t>MANUEL ANTONIO OZORIA ROJAS</t>
  </si>
  <si>
    <t>CARMEN ANTONIA PEÑA JIMENEZ</t>
  </si>
  <si>
    <t>UNIDAD DE AUDITORIA GUBERNAMENTAL- TEATRO NACIONAL</t>
  </si>
  <si>
    <t>ENCARGADA UAI</t>
  </si>
  <si>
    <t>DANIA EDUVIGES MORETA CUEVAS</t>
  </si>
  <si>
    <t>NIDIA ESCOLASTICO SANTOS</t>
  </si>
  <si>
    <t>UNIDAD DE AUDITORIA GUBERNAMENTAL- INVI</t>
  </si>
  <si>
    <t>YSIDRO VARGAS GARCIA</t>
  </si>
  <si>
    <t>MIGUEL ANTONIO RODRIGUEZ DIAZ</t>
  </si>
  <si>
    <t>DEISON NAVARRO MELO</t>
  </si>
  <si>
    <t>CLARA PATRICIA JIMENEZ PEREZ</t>
  </si>
  <si>
    <t>ANA JULIA FRIAS GUTIERREZ</t>
  </si>
  <si>
    <t>UNIDAD DE AUDITORIA GUBERNAMENTAL- INAP</t>
  </si>
  <si>
    <t>FLAVIA YOCASTA SEGURA MEDINA</t>
  </si>
  <si>
    <t>JOSE AMADO TAVAREZ SANCHEZ</t>
  </si>
  <si>
    <t>UNIDAD DE AUDITORIA GUBERNAMENTAL- DGG</t>
  </si>
  <si>
    <t>DAMARIS JOSEFINA DE LA CRUZ GARCIA</t>
  </si>
  <si>
    <t>UNIDAD DE AUDITORIA GUBERNAMENTAL- COD</t>
  </si>
  <si>
    <t>MIGUEL ANGEL SUERO HERRERA</t>
  </si>
  <si>
    <t>UNIDAD DE AUDITORIA GUBERNAMENTAL- PLAN DE ASISTENCIA SOCIAL</t>
  </si>
  <si>
    <t>MARGARITA MERCEDES FELIZ RAMIREZ</t>
  </si>
  <si>
    <t>LOURDES ALTAGRACIA DOLORES ENCARNAC</t>
  </si>
  <si>
    <t>ODETTE JAHAYRA PAULA CABRERA</t>
  </si>
  <si>
    <t>JENNY TAVERAS VILLAR</t>
  </si>
  <si>
    <t>CLAUDIO ANDRES SANCHEZ SANCHEZ</t>
  </si>
  <si>
    <t>UNIDAD DE AUDITORIA GUBERNAMENTAL- DEPRIDAM</t>
  </si>
  <si>
    <t>CARMEN MARTE FLORENTINO</t>
  </si>
  <si>
    <t>MARIBEL ROSARIO BERIHUETE</t>
  </si>
  <si>
    <t>CONSTANCIA MARIA REYNA SOTO</t>
  </si>
  <si>
    <t>UNIDAD DE AUDITORIA GUBERNAMENTAL- DGDC</t>
  </si>
  <si>
    <t>CARMEN ARGENTINA MOREL DE LA ROSA</t>
  </si>
  <si>
    <t>INGRID JOSELYN FONT FRIAS DE ANDERS</t>
  </si>
  <si>
    <t>UNIDAD DE AUDITORIA GUBERNAMENTAL- SEAP</t>
  </si>
  <si>
    <t>NARCISO AQUINO MORILLO</t>
  </si>
  <si>
    <t>ADALGISA NOEMI FELIZ UREÑA</t>
  </si>
  <si>
    <t>MIRIAM HILARIO SANTANA</t>
  </si>
  <si>
    <t>ARGENTINA RUBIO VASQUEZ</t>
  </si>
  <si>
    <t>UNIDAD DE AUDITORIA GUBERNAMENTAL- DGM</t>
  </si>
  <si>
    <t>ROLANDO ANTONIO SUSAÑA PEÑA</t>
  </si>
  <si>
    <t>ATANA MARGARITA OLIVO MONTERO</t>
  </si>
  <si>
    <t>MARIA VICTORIA ACOSTA CASTILLO</t>
  </si>
  <si>
    <t>FIOR DALIZA ROSSO</t>
  </si>
  <si>
    <t>UNIDAD DE AUDITORIA GUBERNAMENTAL- AGN</t>
  </si>
  <si>
    <t>MIRTHIS ANTONIA EMILIA PEREZ PEREZ</t>
  </si>
  <si>
    <t>KATIRIA MERCEDES MARTINEZ AQUINO</t>
  </si>
  <si>
    <t>DEPARTAMENTO DE INGENIERIA Y ARQUITECTURA- CGR</t>
  </si>
  <si>
    <t>ROSA M DE LA ALTAGRACIA SANCHEZ NIV</t>
  </si>
  <si>
    <t>VICTOR HUGHES</t>
  </si>
  <si>
    <t>CRISTIAN JAVIER POZO VIVIECA</t>
  </si>
  <si>
    <t>SUSANA PAOLA CARELA MOREL</t>
  </si>
  <si>
    <t>LORANNIS RAMIREZ VALERIO</t>
  </si>
  <si>
    <t>AUDITOR INGENIERÍA Y ARQUITEC</t>
  </si>
  <si>
    <t>ANGELA ISABEL RONDON BELLO</t>
  </si>
  <si>
    <t>LETICIA MIGUELINA SANTOS PEÑA</t>
  </si>
  <si>
    <t>MALVIN WELLCOME MAC DONALD ALEXIS</t>
  </si>
  <si>
    <t>CAMILA DE PEÑA ANGELES</t>
  </si>
  <si>
    <t>RAMONITA CABRERA BENCOSME</t>
  </si>
  <si>
    <t>YSELSA SERRANO RODRIGUEZ</t>
  </si>
  <si>
    <t>LETICIA JOSEFINA LLUBERES MARTY</t>
  </si>
  <si>
    <t>ALTAGRACIA MILAGROS DEL GONZALEZ TE</t>
  </si>
  <si>
    <t>JUAN JOSE CONTRERAS DE JESUS</t>
  </si>
  <si>
    <t>MICHAEL AURELIO ACOSTA MARTE</t>
  </si>
  <si>
    <t>GISSEL MARGARITA SIME PAEZ</t>
  </si>
  <si>
    <t>ABRAHAM DE LA ROSA CORDERO</t>
  </si>
  <si>
    <t>VICTOR JOEL RODRIGUEZ DELANCER</t>
  </si>
  <si>
    <t>WENDY NAFTALY FRANCISCO RAMIREZ</t>
  </si>
  <si>
    <t>ROBERTO ANTONIO MORBAN RAMIREZ</t>
  </si>
  <si>
    <t>JOSE ADALBERTO MORA MEDINA</t>
  </si>
  <si>
    <t>DEYSI JOSEFINA FLORENCIO JEREZ</t>
  </si>
  <si>
    <t>ARTURO RAMOS PEREZ</t>
  </si>
  <si>
    <t>SILFREDO ALEJANDRO RAMIREZ ARIAS</t>
  </si>
  <si>
    <t>RAMON EMILIO CASTILLO HERNANDEZ</t>
  </si>
  <si>
    <t>MARIA ELENA LIRANZO</t>
  </si>
  <si>
    <t>MARTHA MARIA INFANTE PAYANO</t>
  </si>
  <si>
    <t>UNIDAD DE AUDITORIA GUBERNAMENTAL- OPRET</t>
  </si>
  <si>
    <t>SOLEDAD DEL PILAR PEGUERO DE JESUS</t>
  </si>
  <si>
    <t>ARELIS NOYOLA CASTRO</t>
  </si>
  <si>
    <t>INGRID ALTAGRACIA GARCIA GONZALEZ</t>
  </si>
  <si>
    <t>JUDITH DURAN GUZMAN</t>
  </si>
  <si>
    <t>RAFAEL JOSE HIDALGO ANTIGUA</t>
  </si>
  <si>
    <t>AZILDE ALTAGRACIA DE J ALBERTO MEDI</t>
  </si>
  <si>
    <t>UNIDAD DE AUDITORÍA GUBERNANMENTAL- CONALECHE</t>
  </si>
  <si>
    <t>MARIA JIMENEZ GUZMAN</t>
  </si>
  <si>
    <t>UNIDAD DE AUDITORIA GUBERNAMENTAL- CORPHOTEL</t>
  </si>
  <si>
    <t>CELESTE PEREZ SANCHEZ</t>
  </si>
  <si>
    <t>NEY DE LOS SANTOS GUZMAN TAVERAS</t>
  </si>
  <si>
    <t>UNIDAD DE AUDITORIA GUBERNAMENTAL- INPOSDOM</t>
  </si>
  <si>
    <t>RAFAEL RAMON FELIZ JESURUM</t>
  </si>
  <si>
    <t>PEDRO MARIA GOMEZ BAEZ</t>
  </si>
  <si>
    <t>ORQUIDEA ALTAGRACIA DOMINGUEZ RIVER</t>
  </si>
  <si>
    <t>FLOR DELIZA MEDINA FERRERAS</t>
  </si>
  <si>
    <t>UNIDAD DE AUDITORIA GUBERNAMENTAL- INDRHI</t>
  </si>
  <si>
    <t>RAQUEL SANTANA BERROA</t>
  </si>
  <si>
    <t>STARLIN ISRAEL LUNA PUJOLS</t>
  </si>
  <si>
    <t>RAFAEL PERDOMO DEL ROSARIO</t>
  </si>
  <si>
    <t>MARIA FRANCISCA MARTINEZ DE JESUS</t>
  </si>
  <si>
    <t>UNIDAD DE AUDITORIA GUBERNAMENTAL- IAD</t>
  </si>
  <si>
    <t>LUZ ARELIS ZAPATA TAVAREZ</t>
  </si>
  <si>
    <t>CRISTIAN MAXIMO DELGADO EVANS</t>
  </si>
  <si>
    <t>UNIDAD DE AUDITORIA GUBERNAMENTAL- INAPA</t>
  </si>
  <si>
    <t>DANIELA MARIA CASTILLO PEÑA</t>
  </si>
  <si>
    <t>VIRGILIA DE JESUS HERNANDEZ SILVERI</t>
  </si>
  <si>
    <t>ADELA CASTILLO SEGURA</t>
  </si>
  <si>
    <t>ERIOL ROBIN GOMEZ DE JESUS</t>
  </si>
  <si>
    <t>COLASA DIPRE</t>
  </si>
  <si>
    <t>UNIDAD DE AUDITORIA GUBERNAMENTAL- CAASD</t>
  </si>
  <si>
    <t>ANA LUISA CRISPIN ARBOLEDA</t>
  </si>
  <si>
    <t>JOVANNY VIANELLY GARCIA RODRIGUEZ</t>
  </si>
  <si>
    <t>ELVIO FORTUNA RUBEN</t>
  </si>
  <si>
    <t>UNIDAD DE AUDITORIA GUBERNAMENTAL- INESPRE</t>
  </si>
  <si>
    <t>JUAN REYNALDO MOREL REYNOSO</t>
  </si>
  <si>
    <t>KIRCY LAURENSER CASTILLO MENDEZ</t>
  </si>
  <si>
    <t>UNIDAD DE AUDITORIA GUBERNAMENTAL- LOTERIA NACIONAL</t>
  </si>
  <si>
    <t>ARORKA BELLINA VARGAS DIAZ</t>
  </si>
  <si>
    <t>UNIDAD DE AUDITORIA GUBERNAMENTAL- CEI-RD</t>
  </si>
  <si>
    <t>ROSA RAFAELA COSS PEREZ</t>
  </si>
  <si>
    <t>UNIDAD DE AUDITORIA GUBERNAMENTAL- IDIAF</t>
  </si>
  <si>
    <t>CARMEN NEKELINE VERAS OLIVERO</t>
  </si>
  <si>
    <t>ELIZABETH MERCEDES DE LA A. THEN CE</t>
  </si>
  <si>
    <t>UNIDAD DE AUDITORIA GUBERNAMENTAL- CODOCAFE</t>
  </si>
  <si>
    <t>DEYSI ALTAGRACIA YNSENG</t>
  </si>
  <si>
    <t>JUANA MIRLA MEDINA ORTIZ</t>
  </si>
  <si>
    <t>UNIDAD DE AUDITORIA GUBERNAMENTAL- SUPERINT. ELECTRICIDAD</t>
  </si>
  <si>
    <t>SANTA RAMONA RAPOZO VASQUEZ</t>
  </si>
  <si>
    <t>UNIDAD DE AUDITORIA GUBERNAMENTAL- IDECOOP</t>
  </si>
  <si>
    <t>CLEOTILDE GUZMAN ENCARNACION</t>
  </si>
  <si>
    <t>UNIDAD DE AUDITORIA GUBERNAMENTAL- INFOTEP</t>
  </si>
  <si>
    <t>DALKIS MARIVEL MARTINEZ BIDO</t>
  </si>
  <si>
    <t>JUANA HIDALIA DURAN ARAUJO</t>
  </si>
  <si>
    <t>NERY ESTELA CURIEL PARADIS</t>
  </si>
  <si>
    <t>UNIDAD DE AUDITORIA GUBERNAMENTAL- PROINDUSTRIA</t>
  </si>
  <si>
    <t>AFORTUNADA ROMERIS MATOS MATOS DE N</t>
  </si>
  <si>
    <t>UNIDAD DE AUDITORIA GUBERNAMENTAL- LIGA MUNICIPAL DOM</t>
  </si>
  <si>
    <t>RAMONA ALTAGRACIA PINA</t>
  </si>
  <si>
    <t>UNIDAD DE AUDITORIA GUBERNAMENTAL- INDOTEL</t>
  </si>
  <si>
    <t>RAFAEL EMILIO MELO SANCHEZ</t>
  </si>
  <si>
    <t>RAMON ANTONIO HERNANDEZ CORDERO</t>
  </si>
  <si>
    <t>ANGEL RAFAEL AMPARO DONASTORG</t>
  </si>
  <si>
    <t>UNIDAD DE AUDITORIA GUBERNAMENTAL- CERTV</t>
  </si>
  <si>
    <t>CASILDA RODRIGUEZ</t>
  </si>
  <si>
    <t>CLISTENES DEL CARMEN PEREZ RIVAS</t>
  </si>
  <si>
    <t>UNIDAD DE AUDITORIA GUBERNAMENTAL- SUPERINT. DE PENSIONES</t>
  </si>
  <si>
    <t>ALTAGRACIA SOTO RAMIREZ</t>
  </si>
  <si>
    <t>UNIDAD DE AUDITORIA GUBERNAMENTAL- INST. SEGURIDAD SOCIAL</t>
  </si>
  <si>
    <t>ANGELA ARGENTINA LOPEZ PEREZ</t>
  </si>
  <si>
    <t>DAGORIBERTO MORALES RONDON</t>
  </si>
  <si>
    <t>LARISSA MIGUELINA DEL CARMEN JIMENE</t>
  </si>
  <si>
    <t>UNIDAD DE AUDITORIA GUBERNAMENTAL- CNSS</t>
  </si>
  <si>
    <t>JUAN BAUTISTA CUELLO</t>
  </si>
  <si>
    <t>VERTI ANTONIA VALERA MORILLO</t>
  </si>
  <si>
    <t>UNIDAD DE AUDITORIA GUBERNAMENTAL- APORDOM</t>
  </si>
  <si>
    <t>ELIO AGUSTIN RAMIREZ GARO</t>
  </si>
  <si>
    <t>GRACIELA ANTONIA RAMIREZ RAMIREZ</t>
  </si>
  <si>
    <t>UNIDAD DE AUDITORIA GUBERNAMENTAL- SEEPYD</t>
  </si>
  <si>
    <t>ENCARGADA INTERINA</t>
  </si>
  <si>
    <t>XIOMARY NUÑEZ MEJIAS</t>
  </si>
  <si>
    <t>FELICIA ALTAGRACIA ESPINAL CESPEDES</t>
  </si>
  <si>
    <t>UNIDAD DE AUDITORIA GUBERNAMENTAL- CONS. NAC. PROMIPIME</t>
  </si>
  <si>
    <t>FRANCISCA ISABEL ORTIZ DE LA ROSA</t>
  </si>
  <si>
    <t>MARIA TRINIDAD MARTINEZ</t>
  </si>
  <si>
    <t>ANDRES AVELINO PUJOLS GARCIA</t>
  </si>
  <si>
    <t>UNIDAD DE AUDITORIA  GUBERNAMENTAL- INAFOCAM</t>
  </si>
  <si>
    <t>LEYSE DEYANIRA PEREZ GUILLEN</t>
  </si>
  <si>
    <t>UNIDAD DE AUDITORIA GUBERNAMENTAL- CAJA AH. MONTE DE PIEDAD</t>
  </si>
  <si>
    <t>MARGARITA MARIA PATRICIO</t>
  </si>
  <si>
    <t>SONIA ALTAGRACIA MOTA MARIA</t>
  </si>
  <si>
    <t>UNIDAD DE AUDITORIA  GUBERNAMENTAL- SUPERSEGUROS</t>
  </si>
  <si>
    <t>OLGA MARIA DE LOS R DOTEL ARNO</t>
  </si>
  <si>
    <t>UNIDAD DE AUDITORIA GUBERNAMENTAL- SUPERVALORES</t>
  </si>
  <si>
    <t>JUAN ANTONIO LLUBERES LARA</t>
  </si>
  <si>
    <t>ROBER LUIS TAVERAS DUARTE</t>
  </si>
  <si>
    <t>UNIDAD DE AUDITORIA GUBERNAMENTAL- HOSP. DR. VINIC. CALVENTI</t>
  </si>
  <si>
    <t>JUAN LUIS SANTIAGO GALLARDO DOMINGU</t>
  </si>
  <si>
    <t>UNIDAD DE AUDITORIA GUBERNAMENTAL- CONS. NAC.EST.INFANT.</t>
  </si>
  <si>
    <t>JACQUELINE TERESA GONZALEZ LEMBERT</t>
  </si>
  <si>
    <t>SUPERVISORA AUDITORIA</t>
  </si>
  <si>
    <t>ROSA AMELIA REYNOSO GUERRERO</t>
  </si>
  <si>
    <t>UNIDAD DE AUDITORIA GUBERNAMENTAL- CODOPESCA</t>
  </si>
  <si>
    <t>JOSE ALBERTO RAMON HASBUN HIRUJO</t>
  </si>
  <si>
    <t>UNIDAD DE AUDITORIA GUBERNAMENTAL- CEA</t>
  </si>
  <si>
    <t>DULCE MARIA ALTAGRACIA PEÑA DE LOPE</t>
  </si>
  <si>
    <t>UNIDAD DE AUDITORIA GUBERNAMENTAL- CONAPROPE</t>
  </si>
  <si>
    <t>SIGFRIDO PEÑA CARRASCO</t>
  </si>
  <si>
    <t>UNIDAD DE AUDITORIA GUBERNAMENTAL- CONS.  NAC. AGRIC.</t>
  </si>
  <si>
    <t>GLADYS MIREYA PAREDES REYES</t>
  </si>
  <si>
    <t>UNIDAD DE AUDITORIA GUBERNAMENTAL- CONIAF</t>
  </si>
  <si>
    <t>JUAN LUIS SOSA MARTE</t>
  </si>
  <si>
    <t>UNIDAD DE AUDITORIA GUBERNAMENTAL- CONS. NAC. ZONAS FRANCAS</t>
  </si>
  <si>
    <t>INES MARIA CORDERO VICENTE</t>
  </si>
  <si>
    <t>MARIA TRINIDAD DEL ROSARIO VALDEZ</t>
  </si>
  <si>
    <t>UNIDAD DE AUDITORIA GUBERNAMENTAL- INST. DUARTIANO</t>
  </si>
  <si>
    <t>BELKIS MARGARITA MATEO CORNELIO</t>
  </si>
  <si>
    <t>UNIDAD DE AUDITORIA GUBERNAMENTAL- ZOOLOGICO NAC.</t>
  </si>
  <si>
    <t>TOMMY JOEL REYNA HERNANDEZ</t>
  </si>
  <si>
    <t>LUIFLA DEYADETH ROJAS LOPEZ</t>
  </si>
  <si>
    <t>PORFIRIA LIRANZO DE LEON</t>
  </si>
  <si>
    <t>UNIDAD DE AUDITORIA GUBERNAMENTAL- PARQUE MIRADOR NORTE</t>
  </si>
  <si>
    <t>YESY PAULINO</t>
  </si>
  <si>
    <t>YNES ESTHER REGALADO HERNANDEZ</t>
  </si>
  <si>
    <t>UNIDAD DE AUDITORIA GUBERNAMENTAL- MUSEO HIST. NAT.</t>
  </si>
  <si>
    <t>JOSE FRANCISCO ACEVEDO</t>
  </si>
  <si>
    <t>UNIDAD DE AUDITORIA GUBERNAMENTAL- ACUARIO NACIONAL</t>
  </si>
  <si>
    <t>GREGORIO MIGUEL JIMENEZ DE LOS SANT</t>
  </si>
  <si>
    <t>UNIDAD DEC AUDITORIA GUBERNAMENTAL- ITLA</t>
  </si>
  <si>
    <t>AURA ALTAGRACIA ALCANTARA CARRION</t>
  </si>
  <si>
    <t>CRISTIAN JOEL CONCEPCION OLACIO</t>
  </si>
  <si>
    <t>NADIA ELVIRA VASQUEZ MONTILLA</t>
  </si>
  <si>
    <t>UNIDAD DE AUDITORIA GUBERNAMENTAL- OFIC.NAC.EVAL.SISM.Y VOL.INFRAEST.Y EDIF.</t>
  </si>
  <si>
    <t>ULCIDANIA MARIA NINA PEREZ</t>
  </si>
  <si>
    <t>UNIDAD DE AUDITORIA GUBERNAMENTAL- INST. NAC. EDUC. FISICA</t>
  </si>
  <si>
    <t>ANTONIA MEJIA</t>
  </si>
  <si>
    <t>UNIDAD DE AUDITORIA GUBERNAMENTAL- COMS. HIPICA NACIONAL</t>
  </si>
  <si>
    <t>FELIX ROSARIO CRUZ</t>
  </si>
  <si>
    <t>UNIDAD DE AUDITORIA GUBERNAMENTAL- CONANI</t>
  </si>
  <si>
    <t>NIVIS NEURYS PEREZ PERALTA</t>
  </si>
  <si>
    <t>CARMEN IDALIA MARTINEZ CABRERA</t>
  </si>
  <si>
    <t>UNIDAD DE AUDITORIA GUBERNAMENTAL- PROCONSUMIDOR</t>
  </si>
  <si>
    <t>ALTAGRACIA LINAVER SOLIS ROSARIO</t>
  </si>
  <si>
    <t>MIGUEL ANDRES RAMIREZ REYES</t>
  </si>
  <si>
    <t>ABEL AGUSTIN DE LA CRUZ RIVERA</t>
  </si>
  <si>
    <t>UNIDAD DE AUDITORIA GUBERNAMENTAL- FONPER</t>
  </si>
  <si>
    <t>CRISTINO RAMIREZ SANCHEZ</t>
  </si>
  <si>
    <t>UNIDAD DE AUDITORIA GUBERNAMENTAL- DGBA</t>
  </si>
  <si>
    <t>SILVERINA ESPERANZA MENDEZ HERASME</t>
  </si>
  <si>
    <t>JUAN ALBERTO RAMIREZ</t>
  </si>
  <si>
    <t>UNIDAD DE AUDITORIA GUBERNAMENTAL- OPTIC</t>
  </si>
  <si>
    <t>EDWIN MAIRENI ORTIZ MATOS</t>
  </si>
  <si>
    <t>UNIDAD DE AUDITORIA GUBERNAMENTAL- DIGECOM</t>
  </si>
  <si>
    <t>WINSTON MARTIN BADIA ROSARIO</t>
  </si>
  <si>
    <t>MARTIN GOMEZ FLORIAN</t>
  </si>
  <si>
    <t>UNIDAD DE AUDITORÍA INTERNA GUBERNAMENTAL COMISIÓN PRESIDENCIAL DE DESARROLLO PROVINCIAL- COPREDEPRO</t>
  </si>
  <si>
    <t>ESTANISLAA REYES FLORES</t>
  </si>
  <si>
    <t>CARLOS ALEJANDRO CADENA MATEO</t>
  </si>
  <si>
    <t>UNIDAD DE AUDITORÍA INTERNA GUBERNAMENTAL CONSEJO NACIONAL DE PERSONAS ENVEJECIENTES- CONAPE</t>
  </si>
  <si>
    <t>MANUEL DE JESUS ORTIZ BAUTISTA</t>
  </si>
  <si>
    <t>MIRIAN ALTAGRACIA REYNOSO DOMINGUEZ</t>
  </si>
  <si>
    <t>UNIDAD DE AUDITORIA GUBERNAMENTAL DIRECCION GENERAL DE BIENES NACIONALES-DGBN</t>
  </si>
  <si>
    <t>WENDY VALDEZ BRITO</t>
  </si>
  <si>
    <t>UNIDAD DE AUDITORIA GUBERNAMENTAL POLICIA NACIONAL- PN</t>
  </si>
  <si>
    <t>REYES CRUZ VASQUEZ</t>
  </si>
  <si>
    <t>MOISES ALEXANDER PAULINO CADENA</t>
  </si>
  <si>
    <t>DIGITADOR</t>
  </si>
  <si>
    <t>VICTOR BASILIO MORALES VALDEZ</t>
  </si>
  <si>
    <t>UNIDAD DE AUDITORIA GUBERNAMENTAL SISTEMA UNICO DE BENEFICIARIO- SIUBEN</t>
  </si>
  <si>
    <t>DISNARDA SOLANYI LABOUR HERASME</t>
  </si>
  <si>
    <t>YAMEL MERCEDES SANTOS SUAREZ</t>
  </si>
  <si>
    <t>JUANA AGRAMONTE SUERO</t>
  </si>
  <si>
    <t>JOSE LEONEL POLANCO JUSTOS</t>
  </si>
  <si>
    <t>UNIDAD DE AUDITORIA GUBERNAMENTAL DIRECCION GENRAL DE COMUNIDAD DIGNA - CODIGNA</t>
  </si>
  <si>
    <t>LUZ MERCEDES MARTINEZ DOTEL</t>
  </si>
  <si>
    <t>LIDIA CABRAL</t>
  </si>
  <si>
    <t>JONATHAN OMAR GOMERA PAULINO</t>
  </si>
  <si>
    <t>UNIDAD DE AUDITORIA GUBERNAMENTAL INSTITUTO NACIONAL DE AUXILIOS Y VIVIENDA - INAVI</t>
  </si>
  <si>
    <t>MINERVA YOCASTA CRUZ HERNANDEZ</t>
  </si>
  <si>
    <t>UNIDAD DE AUDITORÍA GUBERNAMENTAL CENTRO EDUCATIVO MONSEÑOR JUAN FELIX PEPEN- CEMJP</t>
  </si>
  <si>
    <t>CECILIA ABREU COLLADO</t>
  </si>
  <si>
    <t>UNIDAD DE AUDITORÍA GUBERNAMENTAL COMISIÓN PRESIDENCIAL DE POLITICA FARMACEUTICA NACIONAL -COPPFAN</t>
  </si>
  <si>
    <t>RAFAEL PORFIRIO ACOSTA GORIS</t>
  </si>
  <si>
    <t>UNIDAD DE AUDITORIA GUBERNAMENTAL COMISION SECTORIAL DE REFORMA Y MODERNIZACION DEL SECTOR AGROPECUARIO -CSRMA</t>
  </si>
  <si>
    <t>BELLANIRA XIOMARA ALCANTARA SENA</t>
  </si>
  <si>
    <t>UNIDAD DE AUDITORIA GUBERNAMENTAL COMITE NACIONAL CONTRA EL LAVADO DE ACTIVOS - CNCLD</t>
  </si>
  <si>
    <t>MARIA CONCEPCION BELLO RODRIGUEZ</t>
  </si>
  <si>
    <t>UNIDAD DE AUDITORIA GUBERNAMENTAL CONSEJO NACIONAL DE COMPETITIVIDAD -CNC</t>
  </si>
  <si>
    <t>EDILTRUDI ENCARNACION GUZMAN POLANC</t>
  </si>
  <si>
    <t>UNIDAD DE AUDITORIA GUBERNAMENTAL DIRECCIÓN NACIONAL DE CONTROL DE DROGAS -DNCD</t>
  </si>
  <si>
    <t>DORA MORENO BELTRAN</t>
  </si>
  <si>
    <t>VERONICA ZACARIAS RODRIGUEZ</t>
  </si>
  <si>
    <t>UNIDAD DE AUDITORIA GUBERNAMENTAL HOSPITAL TRAUMATOLÓGICO PROFESOR JUAN BOSCH -HOSPIBOSCH</t>
  </si>
  <si>
    <t>MARIA TERESA MEDINA SANTANA</t>
  </si>
  <si>
    <t>UNIDAD DE AUDITORIA GUBERNAMENTAL INSTITUTO POLITECNICO LOYOLA DE SAN CRISTOBAL - LOYOLA</t>
  </si>
  <si>
    <t>YADHIRA ROXANNA BEREGUETE MEJIA</t>
  </si>
  <si>
    <t>ANA SOFIA BOYER</t>
  </si>
  <si>
    <t>ARIANNA LABRADA CEPEDA</t>
  </si>
  <si>
    <t>DENNY MERCEDES CABRAL PEREZ</t>
  </si>
  <si>
    <t>VICTOR MANUEL GUZMAN</t>
  </si>
  <si>
    <t>UNIDAD DE AUDITORIA GUBERNAMENTAL INSTITUTO SALOME UREÑA- INSALOME</t>
  </si>
  <si>
    <t>SAMUEL SUZAÑA ABREU</t>
  </si>
  <si>
    <t>ANABEL MELO HERNANDEZ</t>
  </si>
  <si>
    <t>NANCI FRANCISCA VALDEZ RAMIREZ</t>
  </si>
  <si>
    <t>RAFAEL GABRIEL BRENS</t>
  </si>
  <si>
    <t>UNIDAD DE AUDITORIA GUBERNAMENTAL OFICINA DE TRATADOS COMERCIALES AGRÍCOLAS</t>
  </si>
  <si>
    <t>LUISA ANTONIA CUBILETE CABRERA</t>
  </si>
  <si>
    <t>UNIDAD DE AUDITORIA GUBERNAMENTAL AYUNTAMIENTO SANTO DOMINGO ESTE - ASDE</t>
  </si>
  <si>
    <t>JUAN DE JESUS TEJEDA</t>
  </si>
  <si>
    <t>GLADYS DE JESUS ACOSTA CRUZ</t>
  </si>
  <si>
    <t>ANYELINA ALTAGRACIA DE JESUS SANCHE</t>
  </si>
  <si>
    <t>CLIDE MARIA MONTERO FERRERA</t>
  </si>
  <si>
    <t>NELSON OSBALDO FELIZ MENDEZ</t>
  </si>
  <si>
    <t>JESUS MANUEL PRENZA MONTAÑO</t>
  </si>
  <si>
    <t>UNIDAD DE AUDITORIA GUBERNAMENTAL PROGRAMA DE EDIFICACIONES ESCOLARES</t>
  </si>
  <si>
    <t>AMPARO ALCANTARA FELIZ</t>
  </si>
  <si>
    <t>EDILIO BENCOSME BENCOSME</t>
  </si>
  <si>
    <t>DILENIA DEL CARMEN VASQUEZ CASTRO</t>
  </si>
  <si>
    <t>UNIDAD DE AUDITORIA GUBERNAMENTAL AYUNTAMIENTO DE SANTIAGO</t>
  </si>
  <si>
    <t>ILUMINADA ESTEVEZ RODRIGUEZ</t>
  </si>
  <si>
    <t>YUBERKYS NUEZ ACEVEDO</t>
  </si>
  <si>
    <t>ELADIA MERCEDES PEÑA</t>
  </si>
  <si>
    <t>UNIDAD DE AUDITORIA GUBERNAMENTAL DIRECCIÓN GENERAL DE ORDENAMIENTO Y DESARROLLO TERRITORIAL- DGODT</t>
  </si>
  <si>
    <t>VIRGILIO ANTONIO JIMENEZ VALDEZ</t>
  </si>
  <si>
    <t>BARTOLO ROSARIO RODRIGUEZ</t>
  </si>
  <si>
    <t>AWILDA ALVAREZ TEJADA</t>
  </si>
  <si>
    <t>UNIDAD DE AUDITORIA GUBERNAMENTAL MINISTERIO DE LAS FUERZAS ARMADAS</t>
  </si>
  <si>
    <t>FLERIDA GONZALEZ YAPOR</t>
  </si>
  <si>
    <t>ROSANNA GALVA PEREZ</t>
  </si>
  <si>
    <t>MIGUEL MANZANO CARPIO</t>
  </si>
  <si>
    <t>ANTONIA PAULINO ROSARIO</t>
  </si>
  <si>
    <t>AMADA MARTINEZ HIDALGO</t>
  </si>
  <si>
    <t>LUIS RAFAEL NIN</t>
  </si>
  <si>
    <t>UNIDAD DE AUDITORIA GUBERNAMENTAL INSTITUTO NACIONAL DE BIENESTAR ESTUDIANTIL- INABIE</t>
  </si>
  <si>
    <t>RAFAEL EMILIO DE LEON MARCHENA</t>
  </si>
  <si>
    <t>REYNALDO RAFAEL ASTACIO TEJADA</t>
  </si>
  <si>
    <t>JULIO CESAR RAMIREZ LEGUISAMO</t>
  </si>
  <si>
    <t>RHINA ISABEL SOLIS TEJEDA</t>
  </si>
  <si>
    <t>JOSEFA YOLANDA EUNICE DURAN DOMINGU</t>
  </si>
  <si>
    <t>UNIDAD DE AUDITORIA GUBERNAMENTAL DIRECCION GENERAL DE ONTRATACIONES PUBLICAS- DGCP</t>
  </si>
  <si>
    <t>ONIDA GONZALEZ MATOS DE PIÑA</t>
  </si>
  <si>
    <t>ISIDRO PEÑA CASTILLO</t>
  </si>
  <si>
    <t>UNIDAD DE AUDITORIA GURNAMENTAL- HOSPITAL ROBERT READ CABRAL- MISPAS</t>
  </si>
  <si>
    <t>ISABEL SANCHEZ MATEO</t>
  </si>
  <si>
    <t>UNIDAD DE AUDITORIA GUBERNAMENTAL-HOSPITAL REGIONAL DR. ALEJANDRO CABRAL, MISPAS</t>
  </si>
  <si>
    <t>MARIA DEL CARMEN ACOSTA BRITO</t>
  </si>
  <si>
    <t>UNIDAD DE AUDITORIA GUBERNAMENTAL- INSTITUTO NACIONAL DE LA AGUJA- INAGUJA</t>
  </si>
  <si>
    <t>WENDY ALEJANDRA JIMENEZ TAVAREZ</t>
  </si>
  <si>
    <t>EDRICK NEFTALI VASQUEZ ROSSI</t>
  </si>
  <si>
    <t>MIRIAN RAMOS VASQUEZ</t>
  </si>
  <si>
    <t>UNIDAD DE AUDITORIA GUBERNAMENTAL- OFICINA DE COOPERACIÓN- MINERD</t>
  </si>
  <si>
    <t>JUAN ISIDRO NOVA VALDEZ</t>
  </si>
  <si>
    <t>UNIDAD DE AUDITORIA GUBERNAMENTAL- CONSEJO ESTATAL DEL AZUCAR- CEA</t>
  </si>
  <si>
    <t>JOSE ANTONIO RIVAS SANTANA</t>
  </si>
  <si>
    <t>LUIS ALBERTO RAMIREZ AROCHA</t>
  </si>
  <si>
    <t>RAMON ANTONIO HOSKING</t>
  </si>
  <si>
    <t>JEANNETTE JOSEFINA ROSA HERNANDEZ</t>
  </si>
  <si>
    <t>UNIDAD DE AUDITORIA GUBERNAMENTAL- PROCOMPETENCIA</t>
  </si>
  <si>
    <t>MANUEL EMILIO VILLAR GONZALEZ</t>
  </si>
  <si>
    <t>UNIDAD DE AUDITORIA GUBERNAMENTAL-OFICINA DEFENSORA DEL PUEBLO</t>
  </si>
  <si>
    <t>ADALGIZA ALTAGRACIA RESTITUYO MORIL</t>
  </si>
  <si>
    <t>UNIDAD DE AUDITORIA GUBERNAMENTAL-PROYECTO LA BARQUITA</t>
  </si>
  <si>
    <t>MIGUEL ANGEL MENDEZ GARCIA</t>
  </si>
  <si>
    <t>UNIDAD DE AUDITORIA GUBERNAMENTAL- OFICINA DE PROGRAMAS ESPECIALES DE LA PRESIDENCIA (ALFABETIZACION)</t>
  </si>
  <si>
    <t>RAFAEL DE LEON</t>
  </si>
  <si>
    <t>UNIDAD DE AUDITORIA GUBERNAMENTAL- MINISTERIO DE LA PRESIDENCIA (CASA DE LAS RAICES)</t>
  </si>
  <si>
    <t>ENCARGADO UNIDAD</t>
  </si>
  <si>
    <t>BELGICA MERCEDES CRUZ PEREZ</t>
  </si>
  <si>
    <t>IVELISSE MENDEZ CUSTODIO</t>
  </si>
  <si>
    <t>VIOLETA LETICIA AQUINO BLANCO</t>
  </si>
  <si>
    <t>FERNANDO ANIBAL ENCARNACION ALCANTA</t>
  </si>
  <si>
    <t>MARIA ALTAGRACIA RODRIGUEZ MONEGRO</t>
  </si>
  <si>
    <t>UNIDAD DE AUDITORIA GUBERNAMENTAL- INSTITUTO DE INNOVACION EN BIOTECNOLOGIA E INDUSTRIA (IIBI)</t>
  </si>
  <si>
    <t>FRANCISCA T DEL CARMEN CABA GUZMAN</t>
  </si>
  <si>
    <t>BERTA LUZ SANTOS MANCEBO</t>
  </si>
  <si>
    <t>RAFAEL ASUNCION RODRIGUEZ MENDOZA</t>
  </si>
  <si>
    <t>UNIDAD DE AUDITORIA GUBERNAMENTAL- AYUNTAMIENTO SANTO DOMINGO NORTE</t>
  </si>
  <si>
    <t>JAHAIRA ANTONIA DE LEON SANCHEZ</t>
  </si>
  <si>
    <t>UNIDAD DE AUDITORIA GUBERNAMENTAL- DIRECCION DE COMUNICACIONES (DICOM)</t>
  </si>
  <si>
    <t>TEOFILO RICARDO LANTIGUA AMESQUITA</t>
  </si>
  <si>
    <t>UNIDAD DE AUDITORIA GUBERNAMENTAL- COMITE EJECUTOR DE INFRAESTRUCTURAS EN ZONAS TURISTICAS (CEIZTUR)</t>
  </si>
  <si>
    <t>XIOMARA ALTAGRACIA BURGOS NAVEO</t>
  </si>
  <si>
    <t>UNIDAD DE AUDITORIA GUBERNAMENTAL- MINISTERIO DE ENERGIA Y MINAS (MEM)</t>
  </si>
  <si>
    <t>LUZ DANIA CAMPIZ PEREZ</t>
  </si>
  <si>
    <t>IVAN ELIAS DE JESUS MENDEZ VALOY</t>
  </si>
  <si>
    <t>MARILIN VAZQUEZ NOVA</t>
  </si>
  <si>
    <t>UNIDAD DE AUDITORIA GUBERNAMENTAL- NUEVO MODELO PENITENCIARIO</t>
  </si>
  <si>
    <t>LUIS MANUEL TERRERO MEDRANO</t>
  </si>
  <si>
    <t>SANTA YBELISE GALVA RAMIREZ</t>
  </si>
  <si>
    <t>UNIDAD DE AUDITORIA GUBERNAMENTAL-DIRECCION GENERAL DE CINE (DIGECINE)</t>
  </si>
  <si>
    <t>ARGENTINA ROSARIO ASTACIO</t>
  </si>
  <si>
    <t>UNIDAD DE AUDITORIA GUBERNAMENTAL- INSTITUTO DOMINICANO DE EVALUACION E INVESTIGACION DE LA CALIDAD EDUCATIVA</t>
  </si>
  <si>
    <t>GUILLERMO BAUTISTA GEREMY MIESES</t>
  </si>
  <si>
    <t>UNIDAD DE AUDITORIA GUBERNAMENTAL- FONDO ESPECIAL PARA EL DESARROLLO AGROPECUARIO (FEDA)</t>
  </si>
  <si>
    <t>ELVIDA MARGARITA HIDALGO MOYA</t>
  </si>
  <si>
    <t>UNIDAD DE AUDITORIA GUBERNAMENTAL- LABORATORIO VETERINARIO CENTRAL (LAVECEN)</t>
  </si>
  <si>
    <t>RICHARD MANUEL ALCANTARA ARIAS</t>
  </si>
  <si>
    <t>MARTHA ERIDANIA RODRIGUEZ RIVAS</t>
  </si>
  <si>
    <t>UNIDAD DE AUDITORIA GUBERNAMENTAL- REGIONAL SUROESTE SAN JUAN DE LA MAGUANA- AGRICULTURA</t>
  </si>
  <si>
    <t>KEILA ANTONIA PANIAGUA PEREZ</t>
  </si>
  <si>
    <t>UNIDAD DE AUDITORIA GUBERNAMENTAL- REGIONAL CENTRAL BANI- AGRICULTURA</t>
  </si>
  <si>
    <t>MARIA LOURDES ENCARNACION CABRERA</t>
  </si>
  <si>
    <t>UNIDAD DE AUDITORIA GUBERNAMENTAL- HOSPITAL DARIO CONTRERAS</t>
  </si>
  <si>
    <t>ROSANNA ELIZABETH MATOS DIROCIE</t>
  </si>
  <si>
    <t>ARLENE MARIA JAVIER</t>
  </si>
  <si>
    <t>ZORAIDA AIDE MONTERO MONTAS DE HERE</t>
  </si>
  <si>
    <t>UNIDAD DE AUDITORIA GUBERNAMENTAL- HOSPITAL MATERNIDAD NUESTRA SEÑORA DE LA ALTAGRACIA</t>
  </si>
  <si>
    <t>RAQUEL DIAMIRA REYNOSO VALDEZ</t>
  </si>
  <si>
    <t>UNIDAD DE AUDITORIA GUBERNAMENTAL- HOSPITAL SAN LORENZO DE LOS MINA</t>
  </si>
  <si>
    <t>ASISTENTE ADMINISTRATIVO</t>
  </si>
  <si>
    <t>EMMA CAROLINA MORETA RIVAS</t>
  </si>
  <si>
    <t>UNIDAD DE AUDITORIA GUBERNAMENTAL- HOSPITAL REYNALDO ALMANZAR</t>
  </si>
  <si>
    <t>DAMARIS CALZADO REYES</t>
  </si>
  <si>
    <t>JUAN EUCLIDES GERONIMO RODRIGUEZ</t>
  </si>
  <si>
    <t>UNIDAD DE AUDITORIA GUBERNAMENTAL- HOSPITAL ARTURO GRULLON -SANTIAGO</t>
  </si>
  <si>
    <t>LEANA YOVANNA YCIANO FERMIN</t>
  </si>
  <si>
    <t>ALTAGRACIA JOSEFINA RAMOS GARCIA</t>
  </si>
  <si>
    <t>CRISTALISIS REYES</t>
  </si>
  <si>
    <t>UNIDAD DE AUDITORIA GUBERNAMENTAL- HOSPITAL SAN VICENTE DE PAUL- SAN FRANCISCO DE MACORIS</t>
  </si>
  <si>
    <t>FRANCISCO ANTONIO MUÑOZ DE LEON</t>
  </si>
  <si>
    <t>UNIDAD DE AUDITORIA GUBERNAMENTAL- HOSPITAL JAIME MOTA- BARAHONA</t>
  </si>
  <si>
    <t>NICOLLE DIEGUEZ VASQUEZ</t>
  </si>
  <si>
    <t>UNIDAD DE AUDITORIA GUBERNAMENTAL- HOSPITAL ALEJANDRO CABRAL- SAN JUAN DE LA MAGUANA</t>
  </si>
  <si>
    <t>ENMANUEL CASTRO CRUZ</t>
  </si>
  <si>
    <t>YDALMI MARIA DESCHAMPS REYNOSO</t>
  </si>
  <si>
    <t>UNIDAD DE AUDITORIA GUBERNAMENTAL- HOSPITAL MORILLO KING- LA VEGA</t>
  </si>
  <si>
    <t>GENESIS ESTHER SUERO GRANO DE ORO</t>
  </si>
  <si>
    <t>REVISOR</t>
  </si>
  <si>
    <t>EPIFANIA ALTAGRACIA RODRIGUEZ ORTIZ</t>
  </si>
  <si>
    <t>UNIDAD DE AUDITORIA GUBERNAMENTAL- HOSPITAL PEDRO E. DE MARCHENA- BONAO</t>
  </si>
  <si>
    <t>MATILDE MARIA MOYA RODRIGUEZ</t>
  </si>
  <si>
    <t>UNIDAD DE AUDITORIA GUBERNAMENTAL- REGIONAL III DE SALUD- SAN FRANCISCO DE MACORIS</t>
  </si>
  <si>
    <t>MAIRENI UBALDO ROSARIO CASTILLO</t>
  </si>
  <si>
    <t>UNIDAD DE AUDITORIA GUBERNAMENTAL- REGIONAL VIII DE SALUD- LA VEGA</t>
  </si>
  <si>
    <t>HIPOLITA RAMIREZ CUEVAS</t>
  </si>
  <si>
    <t>UNIDAD DE AUDITORIA GUBERNAMENTAL- ARLSS- ADMINISTRADORA DE RIESGOS LABORALES SALUD SEGURA</t>
  </si>
  <si>
    <t>KAREN ADELINA FIGUEROA GERMAN</t>
  </si>
  <si>
    <t>UNIDAD DE AUDITORIA GUBERNAMENTAL- INSTITUTO NAC DE ATENCION A LA PRIMERA INFANCIA</t>
  </si>
  <si>
    <t>ARACELIS FIGARO MARTE</t>
  </si>
  <si>
    <t>ROSSY YUDERKA YVON MEJIA REYNOSO</t>
  </si>
  <si>
    <t>UNIDAD DE AUDITORIA GUBERNAMENTAL- SERVICIO NAC DE SALUD</t>
  </si>
  <si>
    <t>GRISEL ERNESTINA RAMIREZ ENCARNACIO</t>
  </si>
  <si>
    <t>UNIDAD DE AUDITORIA GUBERNAMENTAL-REGIONAL 12 SANTIAGO-AGRICULTURA</t>
  </si>
  <si>
    <t>DIGITADOR (A)</t>
  </si>
  <si>
    <t>MARIA TERESA CEPEDA ESTEVEZ</t>
  </si>
  <si>
    <t>DEPARTAMENTO DE AYUNTAMIENTOS- CGR</t>
  </si>
  <si>
    <t>PEDRO JAVIER GRULLON RODRIGUEZ</t>
  </si>
  <si>
    <t>MANUEL ARTURO JUAN RIVERA</t>
  </si>
  <si>
    <t>FRANKLIN ANIBAL OVIEDO PEGUERO</t>
  </si>
  <si>
    <t>WILFREDO ANTONIO REYES ESCOTO</t>
  </si>
  <si>
    <t>YUMILKA CASTRO URBAN</t>
  </si>
  <si>
    <t>FELIX ALBERTO SANTANA</t>
  </si>
  <si>
    <t>LUIS EVANGELISTA JIMENEZ HERNANDEZ</t>
  </si>
  <si>
    <t>VICTOR ALBERTO HENRIQUEZ CASTILLO</t>
  </si>
  <si>
    <t>DARLINE MIESES SORIANO</t>
  </si>
  <si>
    <t>MANUEL EURIPIDES TEJEDA TEJEDA</t>
  </si>
  <si>
    <t>MELVIS JUSTO COMAS DURAN</t>
  </si>
  <si>
    <t>SANDRA YOLANDA ROBLES PEÑA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</si>
  <si>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</si>
  <si>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</si>
  <si>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</si>
  <si>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</si>
  <si>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</si>
  <si>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EDWARD ALMENGOT DOLORES</t>
  </si>
  <si>
    <t>MIREYA BIENVENIDA VARGAS UBRI</t>
  </si>
  <si>
    <t>LILIAN ALTAGRACIA MARTE</t>
  </si>
  <si>
    <t>MARIA EVELIN TEJADA ROSARIO</t>
  </si>
  <si>
    <t>ANGEL DIONICIO SOTO SANCHEZ</t>
  </si>
  <si>
    <t>NIXON RAMIREZ ROSSO</t>
  </si>
  <si>
    <t>AMBROSIA VENTURA PADILLA</t>
  </si>
  <si>
    <t>MARIA ELENA VASQUEZ SANCHEZ</t>
  </si>
  <si>
    <t>SHAKIRA ELIZA PEÑA PEREZ</t>
  </si>
  <si>
    <t>HECTOR RAFAEL MORENO MONTALVO</t>
  </si>
  <si>
    <t>PEDRO RAFAEL ACOSTA REYNOSO</t>
  </si>
  <si>
    <t>ISIDRO GONZALEZ AMPARO</t>
  </si>
  <si>
    <t>SANTIAGO MENA SANCHEZ</t>
  </si>
  <si>
    <t>JUAN MARTE VARGAS</t>
  </si>
  <si>
    <t>FELIX ANTONIO GIL GARCIA</t>
  </si>
  <si>
    <t>DULCE MARIA MARTINEZ PERALTA</t>
  </si>
  <si>
    <t>SANDRA MARIBEL CIPRIAN</t>
  </si>
  <si>
    <t>CARMEN DIAZ SOLIS</t>
  </si>
  <si>
    <t>JOSE HERIBERTO SOLANO MONTAÑO</t>
  </si>
  <si>
    <t>ANA INGRIS MONTERO BERGAL</t>
  </si>
  <si>
    <t>RAMON SORIANO LUGO</t>
  </si>
  <si>
    <t>CELSA MARIA CLETO ORTIZ</t>
  </si>
  <si>
    <t>MERCEDES DEL ORBE JIMENEZ</t>
  </si>
  <si>
    <t>ADONIS RAMIREZ</t>
  </si>
  <si>
    <t>JOHANNY RAMOS CONTRERAS</t>
  </si>
  <si>
    <t>RAMONA VELEZ CRUZ</t>
  </si>
  <si>
    <t>ELSA MARIA LEBRON DURAN</t>
  </si>
  <si>
    <t>MANUEL ALCIBIADES FELIZ</t>
  </si>
  <si>
    <t>RHODE LIBNEY PICHARDO ARIAS</t>
  </si>
  <si>
    <t>JOSE MANUEL GONZALEZ MOREL</t>
  </si>
  <si>
    <t xml:space="preserve">Total general: </t>
  </si>
  <si>
    <t>Cargo</t>
  </si>
  <si>
    <t>Sueldo Bruto</t>
  </si>
  <si>
    <t>Otros ing.</t>
  </si>
  <si>
    <t>Total ing.</t>
  </si>
  <si>
    <t>Preparado por:</t>
  </si>
  <si>
    <t>Revisado por :</t>
  </si>
  <si>
    <t>Autorizado por:</t>
  </si>
  <si>
    <t>Yiselina Rosario Mateo</t>
  </si>
  <si>
    <t>Luisa Margarita Peguero</t>
  </si>
  <si>
    <t>Divina Almonte Almarante</t>
  </si>
  <si>
    <t>Analista de nominas</t>
  </si>
  <si>
    <t>Enc. Division de Registro, Control y Nomina</t>
  </si>
  <si>
    <t>Directora RRHH</t>
  </si>
  <si>
    <t>DE LIBRE NOMBRAMIENTO Y REMOCIÓN</t>
  </si>
  <si>
    <t>ESTATUTO SIMPLIFICADO</t>
  </si>
  <si>
    <t>DE CARRERA</t>
  </si>
  <si>
    <t>Status: Empleados Fijos</t>
  </si>
  <si>
    <t>Correspondiente al  mes  de Octubre 2021</t>
  </si>
  <si>
    <t>CANTIDAD DE COLABORADORES</t>
  </si>
  <si>
    <t>PORCENTAJE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</si>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</sst>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/>
    <xf numFmtId="0" fontId="0" fillId="0" borderId="0" xfId="0" applyFill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4" fontId="5" fillId="0" borderId="2" xfId="0" applyNumberFormat="1" applyFont="1" applyBorder="1"/>
    <xf numFmtId="0" fontId="6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Border="1"/>
    <xf numFmtId="0" fontId="2" fillId="0" borderId="0" xfId="0" applyFont="1" applyAlignment="1">
      <alignment vertical="center" wrapText="1"/>
    </xf>
    <xf numFmtId="4" fontId="6" fillId="0" borderId="0" xfId="0" applyNumberFormat="1" applyFont="1"/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10" fontId="16" fillId="0" borderId="7" xfId="1" applyNumberFormat="1" applyFont="1" applyBorder="1" applyAlignment="1">
      <alignment horizontal="center"/>
    </xf>
    <xf numFmtId="0" fontId="14" fillId="3" borderId="8" xfId="0" applyFont="1" applyFill="1" applyBorder="1" applyAlignment="1">
      <alignment horizontal="left" vertical="center" indent="1"/>
    </xf>
    <xf numFmtId="3" fontId="14" fillId="3" borderId="9" xfId="0" applyNumberFormat="1" applyFont="1" applyFill="1" applyBorder="1" applyAlignment="1">
      <alignment horizontal="center" vertical="center" wrapText="1"/>
    </xf>
    <xf numFmtId="10" fontId="16" fillId="0" borderId="10" xfId="1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32591.E280E4E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png@01D32591.E280E4E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460375</xdr:colOff>
      <xdr:row>0</xdr:row>
      <xdr:rowOff>0</xdr:rowOff>
    </xdr:from>
    <xdr:to>
      <xdr:col>2</xdr:col>
      <xdr:colOff>2127250</xdr:colOff>
      <xdr:row>8</xdr:row>
      <xdr:rowOff>682625</xdr:rowOff>
    </xdr:to>
    <xdr:pic>
      <xdr:nvPicPr>
        <xdr:cNvPr id="2" name="0 Imagen" descr="Header_Contraloria-Modif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33"/>
        <a:stretch>
          <a:fillRect/>
        </a:stretch>
      </xdr:blipFill>
      <xdr:spPr bwMode="auto">
        <a:xfrm>
          <a:off x="1736725" y="0"/>
          <a:ext cx="11963400" cy="279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3127376</xdr:colOff>
      <xdr:row>0</xdr:row>
      <xdr:rowOff>177800</xdr:rowOff>
    </xdr:from>
    <xdr:to>
      <xdr:col>14</xdr:col>
      <xdr:colOff>3444876</xdr:colOff>
      <xdr:row>8</xdr:row>
      <xdr:rowOff>698500</xdr:rowOff>
    </xdr:to>
    <xdr:pic>
      <xdr:nvPicPr>
        <xdr:cNvPr id="3" name="Imagen 1" descr="Descripción: Descripción: Descripción: cid:image003.png@01D31DB4.4C00B57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5251" y="177800"/>
          <a:ext cx="18872200" cy="263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9525</xdr:rowOff>
    </xdr:from>
    <xdr:to>
      <xdr:col>4</xdr:col>
      <xdr:colOff>476250</xdr:colOff>
      <xdr:row>15</xdr:row>
      <xdr:rowOff>76200</xdr:rowOff>
    </xdr:to>
    <xdr:pic>
      <xdr:nvPicPr>
        <xdr:cNvPr id="2" name="Imagen 1" descr="Descripción: Descripción: Descripción: cid:image003.png@01D31DB4.4C00B57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343025"/>
          <a:ext cx="92202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0</xdr:row>
      <xdr:rowOff>66675</xdr:rowOff>
    </xdr:from>
    <xdr:to>
      <xdr:col>3</xdr:col>
      <xdr:colOff>3381375</xdr:colOff>
      <xdr:row>7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66675"/>
          <a:ext cx="65151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O1911"/>
  <sheetViews>
    <sheetView tabSelected="1" view="pageBreakPreview" zoomScale="60" zoomScaleNormal="100" workbookViewId="0">
      <selection activeCell="B12" sqref="B11:B12"/>
    </sheetView>
  </sheetViews>
  <sheetFormatPr baseColWidth="10" defaultRowHeight="15" x14ac:dyDescent="0.25"/>
  <cols>
    <col min="1" max="1" width="16.85546875" bestFit="1" customWidth="1"/>
    <col min="2" max="2" width="137.5703125" bestFit="1" customWidth="1"/>
    <col min="3" max="3" width="158.7109375" customWidth="1"/>
    <col min="4" max="4" width="110.42578125" bestFit="1" customWidth="1"/>
    <col min="5" max="5" width="78" customWidth="1"/>
    <col min="6" max="6" width="38" bestFit="1" customWidth="1"/>
    <col min="7" max="7" width="59" customWidth="1"/>
    <col min="8" max="8" width="43.7109375" customWidth="1"/>
    <col min="9" max="9" width="55" customWidth="1"/>
    <col min="10" max="10" width="54.140625" customWidth="1"/>
    <col min="11" max="11" width="55.5703125" customWidth="1"/>
    <col min="12" max="12" width="53.5703125" customWidth="1"/>
    <col min="13" max="13" width="60.140625" customWidth="1"/>
    <col min="14" max="14" width="54.85546875" customWidth="1"/>
    <col min="15" max="15" width="56.42578125" bestFit="1" customWidth="1"/>
  </cols>
  <sheetData>
    <row r="8" spans="1:15" ht="61.5" x14ac:dyDescent="0.9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61.5" x14ac:dyDescent="0.9">
      <c r="A9" s="41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61.5" x14ac:dyDescent="0.9">
      <c r="A10" s="1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3" t="s">
        <v>8</v>
      </c>
      <c r="H10" s="4" t="s">
        <v>9</v>
      </c>
      <c r="I10" s="5" t="s">
        <v>10</v>
      </c>
      <c r="J10" s="1" t="s">
        <v>11</v>
      </c>
      <c r="K10" s="1" t="s">
        <v>12</v>
      </c>
      <c r="L10" s="1" t="s">
        <v>13</v>
      </c>
      <c r="M10" s="5" t="s">
        <v>14</v>
      </c>
      <c r="N10" s="5" t="s">
        <v>15</v>
      </c>
      <c r="O10" s="2" t="s">
        <v>16</v>
      </c>
    </row>
    <row r="11" spans="1:15" ht="139.5" x14ac:dyDescent="0.7">
      <c r="A11" s="6">
        <v>1</v>
      </c>
      <c r="B11" s="6" t="s">
        <v>17</v>
      </c>
      <c r="C11" s="7" t="s">
        <v>18</v>
      </c>
      <c r="D11" s="7" t="s">
        <v>19</v>
      </c>
      <c r="E11" s="7" t="s">
        <v>1417</v>
      </c>
      <c r="F11" s="8" t="s">
        <v>23</v>
      </c>
      <c r="G11" s="9">
        <v>300000</v>
      </c>
      <c r="H11" s="6">
        <v>0</v>
      </c>
      <c r="I11" s="9">
        <v>300000</v>
      </c>
      <c r="J11" s="9">
        <v>8610</v>
      </c>
      <c r="K11" s="9">
        <v>60244.77</v>
      </c>
      <c r="L11" s="9">
        <v>4742.3999999999996</v>
      </c>
      <c r="M11" s="9">
        <v>1241.97</v>
      </c>
      <c r="N11" s="9">
        <v>74839.14</v>
      </c>
      <c r="O11" s="9">
        <v>225160.86</v>
      </c>
    </row>
    <row r="12" spans="1:15" ht="46.5" x14ac:dyDescent="0.7">
      <c r="A12" s="6">
        <f>+A11+1</f>
        <v>2</v>
      </c>
      <c r="B12" s="6" t="s">
        <v>20</v>
      </c>
      <c r="C12" s="7" t="s">
        <v>18</v>
      </c>
      <c r="D12" s="7" t="s">
        <v>21</v>
      </c>
      <c r="E12" s="7" t="s">
        <v>22</v>
      </c>
      <c r="F12" s="6" t="s">
        <v>23</v>
      </c>
      <c r="G12" s="9">
        <v>130000</v>
      </c>
      <c r="H12" s="6">
        <v>0</v>
      </c>
      <c r="I12" s="9">
        <v>130000</v>
      </c>
      <c r="J12" s="9">
        <v>3731</v>
      </c>
      <c r="K12" s="9">
        <v>19162.12</v>
      </c>
      <c r="L12" s="9">
        <v>3952</v>
      </c>
      <c r="M12" s="9">
        <v>1998.8</v>
      </c>
      <c r="N12" s="9">
        <v>28843.919999999998</v>
      </c>
      <c r="O12" s="9">
        <v>101156.08</v>
      </c>
    </row>
    <row r="13" spans="1:15" ht="46.5" x14ac:dyDescent="0.7">
      <c r="A13" s="6">
        <f t="shared" ref="A13:A27" si="0">+A12+1</f>
        <v>3</v>
      </c>
      <c r="B13" s="6" t="s">
        <v>24</v>
      </c>
      <c r="C13" s="7" t="s">
        <v>18</v>
      </c>
      <c r="D13" s="7" t="s">
        <v>25</v>
      </c>
      <c r="E13" s="7" t="s">
        <v>22</v>
      </c>
      <c r="F13" s="6" t="s">
        <v>23</v>
      </c>
      <c r="G13" s="9">
        <v>100000</v>
      </c>
      <c r="H13" s="6">
        <v>0</v>
      </c>
      <c r="I13" s="9">
        <v>100000</v>
      </c>
      <c r="J13" s="9">
        <v>2870</v>
      </c>
      <c r="K13" s="9">
        <v>12105.37</v>
      </c>
      <c r="L13" s="9">
        <v>3040</v>
      </c>
      <c r="M13" s="6">
        <v>25</v>
      </c>
      <c r="N13" s="9">
        <v>18040.37</v>
      </c>
      <c r="O13" s="9">
        <v>81959.63</v>
      </c>
    </row>
    <row r="14" spans="1:15" ht="46.5" x14ac:dyDescent="0.7">
      <c r="A14" s="6">
        <f t="shared" si="0"/>
        <v>4</v>
      </c>
      <c r="B14" s="6" t="s">
        <v>26</v>
      </c>
      <c r="C14" s="7" t="s">
        <v>18</v>
      </c>
      <c r="D14" s="7" t="s">
        <v>27</v>
      </c>
      <c r="E14" s="7" t="s">
        <v>22</v>
      </c>
      <c r="F14" s="6" t="s">
        <v>28</v>
      </c>
      <c r="G14" s="9">
        <v>110000</v>
      </c>
      <c r="H14" s="6">
        <v>0</v>
      </c>
      <c r="I14" s="9">
        <v>110000</v>
      </c>
      <c r="J14" s="9">
        <v>3157</v>
      </c>
      <c r="K14" s="9">
        <v>14457.55</v>
      </c>
      <c r="L14" s="9">
        <v>3344</v>
      </c>
      <c r="M14" s="6">
        <v>25</v>
      </c>
      <c r="N14" s="9">
        <v>20983.55</v>
      </c>
      <c r="O14" s="9">
        <v>89016.45</v>
      </c>
    </row>
    <row r="15" spans="1:15" ht="46.5" x14ac:dyDescent="0.7">
      <c r="A15" s="6">
        <f t="shared" si="0"/>
        <v>5</v>
      </c>
      <c r="B15" s="6" t="s">
        <v>29</v>
      </c>
      <c r="C15" s="7" t="s">
        <v>18</v>
      </c>
      <c r="D15" s="7" t="s">
        <v>27</v>
      </c>
      <c r="E15" s="7" t="s">
        <v>22</v>
      </c>
      <c r="F15" s="6" t="s">
        <v>28</v>
      </c>
      <c r="G15" s="9">
        <v>100000</v>
      </c>
      <c r="H15" s="6">
        <v>0</v>
      </c>
      <c r="I15" s="9">
        <v>100000</v>
      </c>
      <c r="J15" s="9">
        <v>2870</v>
      </c>
      <c r="K15" s="9">
        <v>12105.37</v>
      </c>
      <c r="L15" s="9">
        <v>3040</v>
      </c>
      <c r="M15" s="9">
        <v>1212.05</v>
      </c>
      <c r="N15" s="9">
        <v>19227.419999999998</v>
      </c>
      <c r="O15" s="9">
        <v>80772.58</v>
      </c>
    </row>
    <row r="16" spans="1:15" ht="46.5" x14ac:dyDescent="0.7">
      <c r="A16" s="6">
        <f t="shared" si="0"/>
        <v>6</v>
      </c>
      <c r="B16" s="6" t="s">
        <v>30</v>
      </c>
      <c r="C16" s="7" t="s">
        <v>18</v>
      </c>
      <c r="D16" s="7" t="s">
        <v>27</v>
      </c>
      <c r="E16" s="7" t="s">
        <v>22</v>
      </c>
      <c r="F16" s="6" t="s">
        <v>28</v>
      </c>
      <c r="G16" s="9">
        <v>100000</v>
      </c>
      <c r="H16" s="6">
        <v>0</v>
      </c>
      <c r="I16" s="9">
        <v>100000</v>
      </c>
      <c r="J16" s="9">
        <v>2870</v>
      </c>
      <c r="K16" s="9">
        <v>12105.37</v>
      </c>
      <c r="L16" s="9">
        <v>3040</v>
      </c>
      <c r="M16" s="6">
        <v>419.76</v>
      </c>
      <c r="N16" s="9">
        <v>18435.13</v>
      </c>
      <c r="O16" s="9">
        <v>81564.87</v>
      </c>
    </row>
    <row r="17" spans="1:15" ht="46.5" x14ac:dyDescent="0.7">
      <c r="A17" s="6">
        <f t="shared" si="0"/>
        <v>7</v>
      </c>
      <c r="B17" s="6" t="s">
        <v>31</v>
      </c>
      <c r="C17" s="7" t="s">
        <v>18</v>
      </c>
      <c r="D17" s="7" t="s">
        <v>27</v>
      </c>
      <c r="E17" s="7" t="s">
        <v>22</v>
      </c>
      <c r="F17" s="6" t="s">
        <v>28</v>
      </c>
      <c r="G17" s="9">
        <v>80000</v>
      </c>
      <c r="H17" s="6">
        <v>0</v>
      </c>
      <c r="I17" s="9">
        <v>80000</v>
      </c>
      <c r="J17" s="9">
        <v>2296</v>
      </c>
      <c r="K17" s="9">
        <v>7103.34</v>
      </c>
      <c r="L17" s="9">
        <v>2432</v>
      </c>
      <c r="M17" s="9">
        <v>23550.2</v>
      </c>
      <c r="N17" s="9">
        <v>35381.54</v>
      </c>
      <c r="O17" s="9">
        <v>44618.46</v>
      </c>
    </row>
    <row r="18" spans="1:15" ht="46.5" x14ac:dyDescent="0.7">
      <c r="A18" s="6">
        <f t="shared" si="0"/>
        <v>8</v>
      </c>
      <c r="B18" s="6" t="s">
        <v>32</v>
      </c>
      <c r="C18" s="7" t="s">
        <v>18</v>
      </c>
      <c r="D18" s="7" t="s">
        <v>33</v>
      </c>
      <c r="E18" s="7" t="s">
        <v>22</v>
      </c>
      <c r="F18" s="6" t="s">
        <v>23</v>
      </c>
      <c r="G18" s="9">
        <v>220000</v>
      </c>
      <c r="H18" s="6">
        <v>0</v>
      </c>
      <c r="I18" s="9">
        <v>220000</v>
      </c>
      <c r="J18" s="9">
        <v>6314</v>
      </c>
      <c r="K18" s="9">
        <v>40818.769999999997</v>
      </c>
      <c r="L18" s="9">
        <v>4742.3999999999996</v>
      </c>
      <c r="M18" s="6">
        <v>25</v>
      </c>
      <c r="N18" s="9">
        <v>51900.17</v>
      </c>
      <c r="O18" s="9">
        <v>168099.83</v>
      </c>
    </row>
    <row r="19" spans="1:15" ht="46.5" x14ac:dyDescent="0.7">
      <c r="A19" s="6">
        <f t="shared" si="0"/>
        <v>9</v>
      </c>
      <c r="B19" s="6" t="s">
        <v>34</v>
      </c>
      <c r="C19" s="7" t="s">
        <v>18</v>
      </c>
      <c r="D19" s="7" t="s">
        <v>35</v>
      </c>
      <c r="E19" s="7" t="s">
        <v>22</v>
      </c>
      <c r="F19" s="6" t="s">
        <v>28</v>
      </c>
      <c r="G19" s="9">
        <v>150000</v>
      </c>
      <c r="H19" s="6">
        <v>0</v>
      </c>
      <c r="I19" s="9">
        <v>150000</v>
      </c>
      <c r="J19" s="9">
        <v>4305</v>
      </c>
      <c r="K19" s="9">
        <v>23866.62</v>
      </c>
      <c r="L19" s="9">
        <v>4560</v>
      </c>
      <c r="M19" s="6">
        <v>25</v>
      </c>
      <c r="N19" s="9">
        <v>32756.62</v>
      </c>
      <c r="O19" s="9">
        <v>117243.38</v>
      </c>
    </row>
    <row r="20" spans="1:15" ht="46.5" x14ac:dyDescent="0.7">
      <c r="A20" s="6">
        <f t="shared" si="0"/>
        <v>10</v>
      </c>
      <c r="B20" s="6" t="s">
        <v>36</v>
      </c>
      <c r="C20" s="7" t="s">
        <v>18</v>
      </c>
      <c r="D20" s="7" t="s">
        <v>33</v>
      </c>
      <c r="E20" s="7" t="s">
        <v>22</v>
      </c>
      <c r="F20" s="6" t="s">
        <v>23</v>
      </c>
      <c r="G20" s="9">
        <v>150000</v>
      </c>
      <c r="H20" s="6">
        <v>0</v>
      </c>
      <c r="I20" s="9">
        <v>150000</v>
      </c>
      <c r="J20" s="9">
        <v>4305</v>
      </c>
      <c r="K20" s="9">
        <v>23866.62</v>
      </c>
      <c r="L20" s="9">
        <v>4560</v>
      </c>
      <c r="M20" s="9">
        <v>3286.1</v>
      </c>
      <c r="N20" s="9">
        <v>36017.72</v>
      </c>
      <c r="O20" s="9">
        <v>113982.28</v>
      </c>
    </row>
    <row r="21" spans="1:15" ht="46.5" x14ac:dyDescent="0.7">
      <c r="A21" s="6">
        <f t="shared" si="0"/>
        <v>11</v>
      </c>
      <c r="B21" s="6" t="s">
        <v>37</v>
      </c>
      <c r="C21" s="7" t="s">
        <v>18</v>
      </c>
      <c r="D21" s="7" t="s">
        <v>38</v>
      </c>
      <c r="E21" s="7" t="s">
        <v>22</v>
      </c>
      <c r="F21" s="6" t="s">
        <v>23</v>
      </c>
      <c r="G21" s="9">
        <v>45000</v>
      </c>
      <c r="H21" s="6">
        <v>0</v>
      </c>
      <c r="I21" s="9">
        <v>45000</v>
      </c>
      <c r="J21" s="9">
        <v>1291.5</v>
      </c>
      <c r="K21" s="9">
        <v>1148.33</v>
      </c>
      <c r="L21" s="9">
        <v>1368</v>
      </c>
      <c r="M21" s="9">
        <v>1019.76</v>
      </c>
      <c r="N21" s="9">
        <v>4827.59</v>
      </c>
      <c r="O21" s="9">
        <v>40172.410000000003</v>
      </c>
    </row>
    <row r="22" spans="1:15" ht="46.5" x14ac:dyDescent="0.7">
      <c r="A22" s="6">
        <f t="shared" si="0"/>
        <v>12</v>
      </c>
      <c r="B22" s="6" t="s">
        <v>39</v>
      </c>
      <c r="C22" s="7" t="s">
        <v>18</v>
      </c>
      <c r="D22" s="7" t="s">
        <v>40</v>
      </c>
      <c r="E22" s="7" t="s">
        <v>22</v>
      </c>
      <c r="F22" s="6" t="s">
        <v>28</v>
      </c>
      <c r="G22" s="9">
        <v>45000</v>
      </c>
      <c r="H22" s="6">
        <v>0</v>
      </c>
      <c r="I22" s="9">
        <v>45000</v>
      </c>
      <c r="J22" s="9">
        <v>1291.5</v>
      </c>
      <c r="K22" s="9">
        <v>1148.33</v>
      </c>
      <c r="L22" s="9">
        <v>1368</v>
      </c>
      <c r="M22" s="9">
        <v>2427.17</v>
      </c>
      <c r="N22" s="9">
        <v>6235</v>
      </c>
      <c r="O22" s="9">
        <v>38765</v>
      </c>
    </row>
    <row r="23" spans="1:15" ht="46.5" x14ac:dyDescent="0.7">
      <c r="A23" s="6">
        <f t="shared" si="0"/>
        <v>13</v>
      </c>
      <c r="B23" s="6" t="s">
        <v>41</v>
      </c>
      <c r="C23" s="7" t="s">
        <v>18</v>
      </c>
      <c r="D23" s="7" t="s">
        <v>40</v>
      </c>
      <c r="E23" s="7" t="s">
        <v>22</v>
      </c>
      <c r="F23" s="6" t="s">
        <v>28</v>
      </c>
      <c r="G23" s="9">
        <v>30000</v>
      </c>
      <c r="H23" s="6">
        <v>0</v>
      </c>
      <c r="I23" s="9">
        <v>30000</v>
      </c>
      <c r="J23" s="6">
        <v>861</v>
      </c>
      <c r="K23" s="6">
        <v>0</v>
      </c>
      <c r="L23" s="6">
        <v>912</v>
      </c>
      <c r="M23" s="6">
        <v>25</v>
      </c>
      <c r="N23" s="9">
        <v>1798</v>
      </c>
      <c r="O23" s="9">
        <v>28202</v>
      </c>
    </row>
    <row r="24" spans="1:15" ht="46.5" x14ac:dyDescent="0.7">
      <c r="A24" s="6">
        <f t="shared" si="0"/>
        <v>14</v>
      </c>
      <c r="B24" s="6" t="s">
        <v>42</v>
      </c>
      <c r="C24" s="7" t="s">
        <v>18</v>
      </c>
      <c r="D24" s="7" t="s">
        <v>43</v>
      </c>
      <c r="E24" s="7" t="s">
        <v>22</v>
      </c>
      <c r="F24" s="6" t="s">
        <v>23</v>
      </c>
      <c r="G24" s="9">
        <v>30000</v>
      </c>
      <c r="H24" s="6">
        <v>0</v>
      </c>
      <c r="I24" s="9">
        <v>30000</v>
      </c>
      <c r="J24" s="6">
        <v>861</v>
      </c>
      <c r="K24" s="6">
        <v>0</v>
      </c>
      <c r="L24" s="6">
        <v>912</v>
      </c>
      <c r="M24" s="6">
        <v>25</v>
      </c>
      <c r="N24" s="9">
        <v>1798</v>
      </c>
      <c r="O24" s="9">
        <v>28202</v>
      </c>
    </row>
    <row r="25" spans="1:15" ht="46.5" x14ac:dyDescent="0.7">
      <c r="A25" s="6">
        <f t="shared" si="0"/>
        <v>15</v>
      </c>
      <c r="B25" s="6" t="s">
        <v>44</v>
      </c>
      <c r="C25" s="7" t="s">
        <v>18</v>
      </c>
      <c r="D25" s="7" t="s">
        <v>45</v>
      </c>
      <c r="E25" s="7" t="s">
        <v>22</v>
      </c>
      <c r="F25" s="6" t="s">
        <v>28</v>
      </c>
      <c r="G25" s="9">
        <v>40000</v>
      </c>
      <c r="H25" s="6">
        <v>0</v>
      </c>
      <c r="I25" s="9">
        <v>40000</v>
      </c>
      <c r="J25" s="9">
        <v>1148</v>
      </c>
      <c r="K25" s="6">
        <v>442.65</v>
      </c>
      <c r="L25" s="9">
        <v>1216</v>
      </c>
      <c r="M25" s="6">
        <v>25</v>
      </c>
      <c r="N25" s="9">
        <v>2831.65</v>
      </c>
      <c r="O25" s="9">
        <v>37168.35</v>
      </c>
    </row>
    <row r="26" spans="1:15" ht="46.5" x14ac:dyDescent="0.7">
      <c r="A26" s="6">
        <f t="shared" si="0"/>
        <v>16</v>
      </c>
      <c r="B26" s="6" t="s">
        <v>46</v>
      </c>
      <c r="C26" s="7" t="s">
        <v>18</v>
      </c>
      <c r="D26" s="7" t="s">
        <v>47</v>
      </c>
      <c r="E26" s="7" t="s">
        <v>22</v>
      </c>
      <c r="F26" s="6" t="s">
        <v>23</v>
      </c>
      <c r="G26" s="9">
        <v>45000</v>
      </c>
      <c r="H26" s="6">
        <v>0</v>
      </c>
      <c r="I26" s="9">
        <v>45000</v>
      </c>
      <c r="J26" s="9">
        <v>1291.5</v>
      </c>
      <c r="K26" s="6">
        <v>0</v>
      </c>
      <c r="L26" s="9">
        <v>1368</v>
      </c>
      <c r="M26" s="9">
        <v>9841.7900000000009</v>
      </c>
      <c r="N26" s="9">
        <v>12501.29</v>
      </c>
      <c r="O26" s="9">
        <v>32498.71</v>
      </c>
    </row>
    <row r="27" spans="1:15" ht="46.5" x14ac:dyDescent="0.7">
      <c r="A27" s="6">
        <f t="shared" si="0"/>
        <v>17</v>
      </c>
      <c r="B27" s="6" t="s">
        <v>48</v>
      </c>
      <c r="C27" s="7" t="s">
        <v>18</v>
      </c>
      <c r="D27" s="7" t="s">
        <v>49</v>
      </c>
      <c r="E27" s="7" t="s">
        <v>22</v>
      </c>
      <c r="F27" s="6" t="s">
        <v>23</v>
      </c>
      <c r="G27" s="9">
        <v>31500</v>
      </c>
      <c r="H27" s="6">
        <v>0</v>
      </c>
      <c r="I27" s="9">
        <v>31500</v>
      </c>
      <c r="J27" s="6">
        <v>904.05</v>
      </c>
      <c r="K27" s="6">
        <v>0</v>
      </c>
      <c r="L27" s="6">
        <v>957.6</v>
      </c>
      <c r="M27" s="9">
        <v>10442.34</v>
      </c>
      <c r="N27" s="9">
        <v>12303.99</v>
      </c>
      <c r="O27" s="9">
        <v>19196.009999999998</v>
      </c>
    </row>
    <row r="28" spans="1:15" ht="46.5" x14ac:dyDescent="0.7">
      <c r="A28" s="6"/>
      <c r="B28" s="6" t="s">
        <v>50</v>
      </c>
      <c r="C28" s="7"/>
      <c r="D28" s="7">
        <v>17</v>
      </c>
      <c r="E28" s="7"/>
      <c r="F28" s="6"/>
      <c r="G28" s="9">
        <v>1706500</v>
      </c>
      <c r="H28" s="6">
        <v>0</v>
      </c>
      <c r="I28" s="9">
        <v>1706500</v>
      </c>
      <c r="J28" s="9">
        <v>48976.55</v>
      </c>
      <c r="K28" s="9">
        <v>228575.21</v>
      </c>
      <c r="L28" s="9">
        <v>45554.400000000001</v>
      </c>
      <c r="M28" s="9">
        <v>55614.94</v>
      </c>
      <c r="N28" s="9">
        <v>378721.1</v>
      </c>
      <c r="O28" s="9">
        <v>1327778.8999999999</v>
      </c>
    </row>
    <row r="29" spans="1:15" ht="46.5" x14ac:dyDescent="0.7">
      <c r="A29" s="6"/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46.5" x14ac:dyDescent="0.7">
      <c r="A30" s="6"/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ht="46.5" x14ac:dyDescent="0.7">
      <c r="A31" s="6"/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139.5" x14ac:dyDescent="0.7">
      <c r="A32" s="6">
        <f>+A27+1</f>
        <v>18</v>
      </c>
      <c r="B32" s="6" t="s">
        <v>51</v>
      </c>
      <c r="C32" s="7" t="s">
        <v>52</v>
      </c>
      <c r="D32" s="7" t="s">
        <v>53</v>
      </c>
      <c r="E32" s="7" t="s">
        <v>1417</v>
      </c>
      <c r="F32" s="8" t="s">
        <v>23</v>
      </c>
      <c r="G32" s="9">
        <v>275000</v>
      </c>
      <c r="H32" s="6">
        <v>0</v>
      </c>
      <c r="I32" s="9">
        <v>275000</v>
      </c>
      <c r="J32" s="9">
        <v>7892.5</v>
      </c>
      <c r="K32" s="9">
        <v>54174.14</v>
      </c>
      <c r="L32" s="9">
        <v>4742.3999999999996</v>
      </c>
      <c r="M32" s="6">
        <v>25</v>
      </c>
      <c r="N32" s="9">
        <v>66834.039999999994</v>
      </c>
      <c r="O32" s="9">
        <v>208165.96</v>
      </c>
    </row>
    <row r="33" spans="1:15" ht="46.5" x14ac:dyDescent="0.7">
      <c r="A33" s="6">
        <f t="shared" ref="A33:A38" si="1">+A32+1</f>
        <v>19</v>
      </c>
      <c r="B33" s="6" t="s">
        <v>54</v>
      </c>
      <c r="C33" s="7" t="s">
        <v>52</v>
      </c>
      <c r="D33" s="7" t="s">
        <v>55</v>
      </c>
      <c r="E33" s="7" t="s">
        <v>22</v>
      </c>
      <c r="F33" s="6" t="s">
        <v>23</v>
      </c>
      <c r="G33" s="9">
        <v>150000</v>
      </c>
      <c r="H33" s="6">
        <v>0</v>
      </c>
      <c r="I33" s="9">
        <v>150000</v>
      </c>
      <c r="J33" s="9">
        <v>4305</v>
      </c>
      <c r="K33" s="9">
        <v>23866.62</v>
      </c>
      <c r="L33" s="9">
        <v>4560</v>
      </c>
      <c r="M33" s="6">
        <v>25</v>
      </c>
      <c r="N33" s="9">
        <v>32756.62</v>
      </c>
      <c r="O33" s="9">
        <v>117243.38</v>
      </c>
    </row>
    <row r="34" spans="1:15" ht="46.5" x14ac:dyDescent="0.7">
      <c r="A34" s="6">
        <f t="shared" si="1"/>
        <v>20</v>
      </c>
      <c r="B34" s="6" t="s">
        <v>56</v>
      </c>
      <c r="C34" s="7" t="s">
        <v>52</v>
      </c>
      <c r="D34" s="7" t="s">
        <v>55</v>
      </c>
      <c r="E34" s="7" t="s">
        <v>22</v>
      </c>
      <c r="F34" s="6" t="s">
        <v>28</v>
      </c>
      <c r="G34" s="9">
        <v>65000</v>
      </c>
      <c r="H34" s="6">
        <v>0</v>
      </c>
      <c r="I34" s="9">
        <v>65000</v>
      </c>
      <c r="J34" s="9">
        <v>1865.5</v>
      </c>
      <c r="K34" s="9">
        <v>4427.58</v>
      </c>
      <c r="L34" s="9">
        <v>1976</v>
      </c>
      <c r="M34" s="9">
        <v>5964.52</v>
      </c>
      <c r="N34" s="9">
        <v>14233.6</v>
      </c>
      <c r="O34" s="9">
        <v>50766.400000000001</v>
      </c>
    </row>
    <row r="35" spans="1:15" ht="46.5" x14ac:dyDescent="0.7">
      <c r="A35" s="6">
        <f t="shared" si="1"/>
        <v>21</v>
      </c>
      <c r="B35" s="6" t="s">
        <v>57</v>
      </c>
      <c r="C35" s="7" t="s">
        <v>52</v>
      </c>
      <c r="D35" s="7" t="s">
        <v>58</v>
      </c>
      <c r="E35" s="7" t="s">
        <v>1418</v>
      </c>
      <c r="F35" s="6" t="s">
        <v>23</v>
      </c>
      <c r="G35" s="9">
        <v>60000</v>
      </c>
      <c r="H35" s="6">
        <v>0</v>
      </c>
      <c r="I35" s="9">
        <v>60000</v>
      </c>
      <c r="J35" s="9">
        <v>1722</v>
      </c>
      <c r="K35" s="6">
        <v>0</v>
      </c>
      <c r="L35" s="9">
        <v>1824</v>
      </c>
      <c r="M35" s="9">
        <v>3022.23</v>
      </c>
      <c r="N35" s="9">
        <v>6568.23</v>
      </c>
      <c r="O35" s="9">
        <v>53431.77</v>
      </c>
    </row>
    <row r="36" spans="1:15" ht="46.5" x14ac:dyDescent="0.7">
      <c r="A36" s="6">
        <f t="shared" si="1"/>
        <v>22</v>
      </c>
      <c r="B36" s="6" t="s">
        <v>59</v>
      </c>
      <c r="C36" s="7" t="s">
        <v>52</v>
      </c>
      <c r="D36" s="7" t="s">
        <v>60</v>
      </c>
      <c r="E36" s="7" t="s">
        <v>1419</v>
      </c>
      <c r="F36" s="6" t="s">
        <v>28</v>
      </c>
      <c r="G36" s="9">
        <v>50000</v>
      </c>
      <c r="H36" s="6">
        <v>0</v>
      </c>
      <c r="I36" s="9">
        <v>50000</v>
      </c>
      <c r="J36" s="9">
        <v>1435</v>
      </c>
      <c r="K36" s="9">
        <v>1854</v>
      </c>
      <c r="L36" s="9">
        <v>1520</v>
      </c>
      <c r="M36" s="9">
        <v>4124.1000000000004</v>
      </c>
      <c r="N36" s="9">
        <v>8933.1</v>
      </c>
      <c r="O36" s="9">
        <v>41066.9</v>
      </c>
    </row>
    <row r="37" spans="1:15" ht="46.5" x14ac:dyDescent="0.7">
      <c r="A37" s="6">
        <f t="shared" si="1"/>
        <v>23</v>
      </c>
      <c r="B37" s="6" t="s">
        <v>61</v>
      </c>
      <c r="C37" s="7" t="s">
        <v>52</v>
      </c>
      <c r="D37" s="7" t="s">
        <v>62</v>
      </c>
      <c r="E37" s="7" t="s">
        <v>22</v>
      </c>
      <c r="F37" s="6" t="s">
        <v>23</v>
      </c>
      <c r="G37" s="9">
        <v>31500</v>
      </c>
      <c r="H37" s="6">
        <v>0</v>
      </c>
      <c r="I37" s="9">
        <v>31500</v>
      </c>
      <c r="J37" s="6">
        <v>904.05</v>
      </c>
      <c r="K37" s="6">
        <v>0</v>
      </c>
      <c r="L37" s="6">
        <v>957.6</v>
      </c>
      <c r="M37" s="9">
        <v>4878.3900000000003</v>
      </c>
      <c r="N37" s="9">
        <v>6740.04</v>
      </c>
      <c r="O37" s="9">
        <v>24759.96</v>
      </c>
    </row>
    <row r="38" spans="1:15" ht="46.5" x14ac:dyDescent="0.7">
      <c r="A38" s="6">
        <f t="shared" si="1"/>
        <v>24</v>
      </c>
      <c r="B38" s="6" t="s">
        <v>63</v>
      </c>
      <c r="C38" s="7" t="s">
        <v>52</v>
      </c>
      <c r="D38" s="7" t="s">
        <v>62</v>
      </c>
      <c r="E38" s="7" t="s">
        <v>22</v>
      </c>
      <c r="F38" s="6" t="s">
        <v>23</v>
      </c>
      <c r="G38" s="9">
        <v>26250</v>
      </c>
      <c r="H38" s="6">
        <v>0</v>
      </c>
      <c r="I38" s="9">
        <v>26250</v>
      </c>
      <c r="J38" s="6">
        <v>753.38</v>
      </c>
      <c r="K38" s="6">
        <v>0</v>
      </c>
      <c r="L38" s="6">
        <v>798</v>
      </c>
      <c r="M38" s="9">
        <v>10476.32</v>
      </c>
      <c r="N38" s="9">
        <v>12027.7</v>
      </c>
      <c r="O38" s="9">
        <v>14222.3</v>
      </c>
    </row>
    <row r="39" spans="1:15" ht="46.5" x14ac:dyDescent="0.7">
      <c r="A39" s="6"/>
      <c r="B39" s="6" t="s">
        <v>50</v>
      </c>
      <c r="C39" s="7"/>
      <c r="D39" s="7">
        <v>7</v>
      </c>
      <c r="E39" s="7"/>
      <c r="F39" s="6"/>
      <c r="G39" s="9">
        <v>657750</v>
      </c>
      <c r="H39" s="6">
        <v>0</v>
      </c>
      <c r="I39" s="9">
        <v>657750</v>
      </c>
      <c r="J39" s="9">
        <v>18877.43</v>
      </c>
      <c r="K39" s="9">
        <v>84322.34</v>
      </c>
      <c r="L39" s="9">
        <v>16378</v>
      </c>
      <c r="M39" s="9">
        <v>28515.56</v>
      </c>
      <c r="N39" s="9">
        <v>148093.32999999999</v>
      </c>
      <c r="O39" s="9">
        <v>509656.67</v>
      </c>
    </row>
    <row r="40" spans="1:15" ht="46.5" x14ac:dyDescent="0.7">
      <c r="A40" s="6"/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46.5" x14ac:dyDescent="0.7">
      <c r="A41" s="6"/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46.5" x14ac:dyDescent="0.7">
      <c r="A42" s="6"/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46.5" x14ac:dyDescent="0.7">
      <c r="A43" s="6">
        <f>+A38+1</f>
        <v>25</v>
      </c>
      <c r="B43" s="6" t="s">
        <v>64</v>
      </c>
      <c r="C43" s="7" t="s">
        <v>65</v>
      </c>
      <c r="D43" s="7" t="s">
        <v>66</v>
      </c>
      <c r="E43" s="7" t="s">
        <v>1419</v>
      </c>
      <c r="F43" s="6" t="s">
        <v>23</v>
      </c>
      <c r="G43" s="9">
        <v>50000</v>
      </c>
      <c r="H43" s="6">
        <v>0</v>
      </c>
      <c r="I43" s="9">
        <v>50000</v>
      </c>
      <c r="J43" s="9">
        <v>1435</v>
      </c>
      <c r="K43" s="6">
        <v>0</v>
      </c>
      <c r="L43" s="9">
        <v>1520</v>
      </c>
      <c r="M43" s="9">
        <v>1209.28</v>
      </c>
      <c r="N43" s="9">
        <v>4164.28</v>
      </c>
      <c r="O43" s="9">
        <v>45835.72</v>
      </c>
    </row>
    <row r="44" spans="1:15" ht="46.5" x14ac:dyDescent="0.7">
      <c r="A44" s="6">
        <f>+A43+1</f>
        <v>26</v>
      </c>
      <c r="B44" s="6" t="s">
        <v>67</v>
      </c>
      <c r="C44" s="7" t="s">
        <v>65</v>
      </c>
      <c r="D44" s="7" t="s">
        <v>68</v>
      </c>
      <c r="E44" s="7" t="s">
        <v>22</v>
      </c>
      <c r="F44" s="6" t="s">
        <v>23</v>
      </c>
      <c r="G44" s="9">
        <v>22000</v>
      </c>
      <c r="H44" s="6">
        <v>0</v>
      </c>
      <c r="I44" s="9">
        <v>22000</v>
      </c>
      <c r="J44" s="6">
        <v>631.4</v>
      </c>
      <c r="K44" s="6">
        <v>0</v>
      </c>
      <c r="L44" s="6">
        <v>668.8</v>
      </c>
      <c r="M44" s="6">
        <v>25</v>
      </c>
      <c r="N44" s="9">
        <v>1325.2</v>
      </c>
      <c r="O44" s="9">
        <v>20674.8</v>
      </c>
    </row>
    <row r="45" spans="1:15" ht="46.5" x14ac:dyDescent="0.7">
      <c r="A45" s="6"/>
      <c r="B45" s="6" t="s">
        <v>50</v>
      </c>
      <c r="C45" s="7"/>
      <c r="D45" s="7">
        <v>2</v>
      </c>
      <c r="E45" s="7"/>
      <c r="F45" s="6"/>
      <c r="G45" s="9">
        <v>72000</v>
      </c>
      <c r="H45" s="6">
        <v>0</v>
      </c>
      <c r="I45" s="9">
        <v>72000</v>
      </c>
      <c r="J45" s="9">
        <v>2066.4</v>
      </c>
      <c r="K45" s="6">
        <v>0</v>
      </c>
      <c r="L45" s="9">
        <v>2188.8000000000002</v>
      </c>
      <c r="M45" s="9">
        <v>1234.28</v>
      </c>
      <c r="N45" s="9">
        <v>5489.48</v>
      </c>
      <c r="O45" s="9">
        <v>66510.52</v>
      </c>
    </row>
    <row r="46" spans="1:15" ht="46.5" x14ac:dyDescent="0.7">
      <c r="A46" s="6"/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46.5" x14ac:dyDescent="0.7">
      <c r="A47" s="6"/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46.5" x14ac:dyDescent="0.7">
      <c r="A48" s="6"/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46.5" x14ac:dyDescent="0.7">
      <c r="A49" s="6">
        <f>+A44+1</f>
        <v>27</v>
      </c>
      <c r="B49" s="6" t="s">
        <v>69</v>
      </c>
      <c r="C49" s="7" t="s">
        <v>70</v>
      </c>
      <c r="D49" s="7" t="s">
        <v>33</v>
      </c>
      <c r="E49" s="7" t="s">
        <v>22</v>
      </c>
      <c r="F49" s="6" t="s">
        <v>28</v>
      </c>
      <c r="G49" s="9">
        <v>150000</v>
      </c>
      <c r="H49" s="6">
        <v>0</v>
      </c>
      <c r="I49" s="9">
        <v>150000</v>
      </c>
      <c r="J49" s="9">
        <v>4305</v>
      </c>
      <c r="K49" s="9">
        <v>23866.62</v>
      </c>
      <c r="L49" s="9">
        <v>4560</v>
      </c>
      <c r="M49" s="9">
        <v>20764.189999999999</v>
      </c>
      <c r="N49" s="9">
        <v>53495.81</v>
      </c>
      <c r="O49" s="9">
        <v>96504.19</v>
      </c>
    </row>
    <row r="50" spans="1:15" ht="46.5" x14ac:dyDescent="0.7">
      <c r="A50" s="6">
        <f>+A49+1</f>
        <v>28</v>
      </c>
      <c r="B50" s="6" t="s">
        <v>71</v>
      </c>
      <c r="C50" s="7" t="s">
        <v>70</v>
      </c>
      <c r="D50" s="7" t="s">
        <v>72</v>
      </c>
      <c r="E50" s="7" t="s">
        <v>22</v>
      </c>
      <c r="F50" s="6" t="s">
        <v>28</v>
      </c>
      <c r="G50" s="9">
        <v>60000</v>
      </c>
      <c r="H50" s="6">
        <v>0</v>
      </c>
      <c r="I50" s="9">
        <v>60000</v>
      </c>
      <c r="J50" s="9">
        <v>1722</v>
      </c>
      <c r="K50" s="6">
        <v>0</v>
      </c>
      <c r="L50" s="9">
        <v>1824</v>
      </c>
      <c r="M50" s="9">
        <v>7619.76</v>
      </c>
      <c r="N50" s="9">
        <v>11165.76</v>
      </c>
      <c r="O50" s="9">
        <v>48834.239999999998</v>
      </c>
    </row>
    <row r="51" spans="1:15" ht="46.5" x14ac:dyDescent="0.7">
      <c r="A51" s="6">
        <f t="shared" ref="A51:A56" si="2">+A50+1</f>
        <v>29</v>
      </c>
      <c r="B51" s="6" t="s">
        <v>73</v>
      </c>
      <c r="C51" s="7" t="s">
        <v>70</v>
      </c>
      <c r="D51" s="7" t="s">
        <v>74</v>
      </c>
      <c r="E51" s="7" t="s">
        <v>22</v>
      </c>
      <c r="F51" s="6" t="s">
        <v>28</v>
      </c>
      <c r="G51" s="9">
        <v>60000</v>
      </c>
      <c r="H51" s="6">
        <v>0</v>
      </c>
      <c r="I51" s="9">
        <v>60000</v>
      </c>
      <c r="J51" s="9">
        <v>1722</v>
      </c>
      <c r="K51" s="6">
        <v>0</v>
      </c>
      <c r="L51" s="9">
        <v>1824</v>
      </c>
      <c r="M51" s="9">
        <v>5247.39</v>
      </c>
      <c r="N51" s="9">
        <v>8793.39</v>
      </c>
      <c r="O51" s="9">
        <v>51206.61</v>
      </c>
    </row>
    <row r="52" spans="1:15" ht="46.5" x14ac:dyDescent="0.7">
      <c r="A52" s="6">
        <f t="shared" si="2"/>
        <v>30</v>
      </c>
      <c r="B52" s="6" t="s">
        <v>75</v>
      </c>
      <c r="C52" s="7" t="s">
        <v>70</v>
      </c>
      <c r="D52" s="7" t="s">
        <v>76</v>
      </c>
      <c r="E52" s="7" t="s">
        <v>1419</v>
      </c>
      <c r="F52" s="6" t="s">
        <v>23</v>
      </c>
      <c r="G52" s="9">
        <v>60000</v>
      </c>
      <c r="H52" s="6">
        <v>0</v>
      </c>
      <c r="I52" s="9">
        <v>60000</v>
      </c>
      <c r="J52" s="9">
        <v>1722</v>
      </c>
      <c r="K52" s="6">
        <v>0</v>
      </c>
      <c r="L52" s="9">
        <v>1824</v>
      </c>
      <c r="M52" s="9">
        <v>25049.48</v>
      </c>
      <c r="N52" s="9">
        <v>28595.48</v>
      </c>
      <c r="O52" s="9">
        <v>31404.52</v>
      </c>
    </row>
    <row r="53" spans="1:15" ht="46.5" x14ac:dyDescent="0.7">
      <c r="A53" s="6">
        <f t="shared" si="2"/>
        <v>31</v>
      </c>
      <c r="B53" s="6" t="s">
        <v>77</v>
      </c>
      <c r="C53" s="7" t="s">
        <v>70</v>
      </c>
      <c r="D53" s="7" t="s">
        <v>78</v>
      </c>
      <c r="E53" s="7" t="s">
        <v>22</v>
      </c>
      <c r="F53" s="6" t="s">
        <v>28</v>
      </c>
      <c r="G53" s="9">
        <v>35000</v>
      </c>
      <c r="H53" s="6">
        <v>0</v>
      </c>
      <c r="I53" s="9">
        <v>35000</v>
      </c>
      <c r="J53" s="9">
        <v>1004.5</v>
      </c>
      <c r="K53" s="6">
        <v>0</v>
      </c>
      <c r="L53" s="9">
        <v>1064</v>
      </c>
      <c r="M53" s="9">
        <v>11047.25</v>
      </c>
      <c r="N53" s="9">
        <v>13115.75</v>
      </c>
      <c r="O53" s="9">
        <v>21884.25</v>
      </c>
    </row>
    <row r="54" spans="1:15" ht="46.5" x14ac:dyDescent="0.7">
      <c r="A54" s="6">
        <f t="shared" si="2"/>
        <v>32</v>
      </c>
      <c r="B54" s="6" t="s">
        <v>79</v>
      </c>
      <c r="C54" s="7" t="s">
        <v>70</v>
      </c>
      <c r="D54" s="7" t="s">
        <v>40</v>
      </c>
      <c r="E54" s="7" t="s">
        <v>22</v>
      </c>
      <c r="F54" s="6" t="s">
        <v>28</v>
      </c>
      <c r="G54" s="9">
        <v>35000</v>
      </c>
      <c r="H54" s="6">
        <v>0</v>
      </c>
      <c r="I54" s="9">
        <v>35000</v>
      </c>
      <c r="J54" s="9">
        <v>1004.5</v>
      </c>
      <c r="K54" s="6">
        <v>0</v>
      </c>
      <c r="L54" s="9">
        <v>1064</v>
      </c>
      <c r="M54" s="9">
        <v>1675</v>
      </c>
      <c r="N54" s="9">
        <v>3743.5</v>
      </c>
      <c r="O54" s="9">
        <v>31256.5</v>
      </c>
    </row>
    <row r="55" spans="1:15" ht="46.5" x14ac:dyDescent="0.7">
      <c r="A55" s="6">
        <f t="shared" si="2"/>
        <v>33</v>
      </c>
      <c r="B55" s="6" t="s">
        <v>80</v>
      </c>
      <c r="C55" s="7" t="s">
        <v>70</v>
      </c>
      <c r="D55" s="7" t="s">
        <v>40</v>
      </c>
      <c r="E55" s="7" t="s">
        <v>22</v>
      </c>
      <c r="F55" s="6" t="s">
        <v>28</v>
      </c>
      <c r="G55" s="9">
        <v>32000</v>
      </c>
      <c r="H55" s="6">
        <v>0</v>
      </c>
      <c r="I55" s="9">
        <v>32000</v>
      </c>
      <c r="J55" s="6">
        <v>918.4</v>
      </c>
      <c r="K55" s="6">
        <v>0</v>
      </c>
      <c r="L55" s="6">
        <v>972.8</v>
      </c>
      <c r="M55" s="9">
        <v>6762.93</v>
      </c>
      <c r="N55" s="9">
        <v>8654.1299999999992</v>
      </c>
      <c r="O55" s="9">
        <v>23345.87</v>
      </c>
    </row>
    <row r="56" spans="1:15" ht="46.5" x14ac:dyDescent="0.7">
      <c r="A56" s="6">
        <f t="shared" si="2"/>
        <v>34</v>
      </c>
      <c r="B56" s="6" t="s">
        <v>81</v>
      </c>
      <c r="C56" s="7" t="s">
        <v>70</v>
      </c>
      <c r="D56" s="7" t="s">
        <v>82</v>
      </c>
      <c r="E56" s="7" t="s">
        <v>22</v>
      </c>
      <c r="F56" s="6" t="s">
        <v>23</v>
      </c>
      <c r="G56" s="9">
        <v>20000</v>
      </c>
      <c r="H56" s="6">
        <v>0</v>
      </c>
      <c r="I56" s="9">
        <v>20000</v>
      </c>
      <c r="J56" s="6">
        <v>574</v>
      </c>
      <c r="K56" s="6">
        <v>0</v>
      </c>
      <c r="L56" s="6">
        <v>608</v>
      </c>
      <c r="M56" s="6">
        <v>25</v>
      </c>
      <c r="N56" s="9">
        <v>1207</v>
      </c>
      <c r="O56" s="9">
        <v>18793</v>
      </c>
    </row>
    <row r="57" spans="1:15" ht="46.5" x14ac:dyDescent="0.7">
      <c r="A57" s="6"/>
      <c r="B57" s="6" t="s">
        <v>50</v>
      </c>
      <c r="C57" s="7"/>
      <c r="D57" s="7">
        <v>8</v>
      </c>
      <c r="E57" s="7"/>
      <c r="F57" s="6"/>
      <c r="G57" s="9">
        <v>452000</v>
      </c>
      <c r="H57" s="6">
        <v>0</v>
      </c>
      <c r="I57" s="9">
        <v>452000</v>
      </c>
      <c r="J57" s="9">
        <v>12972.4</v>
      </c>
      <c r="K57" s="9">
        <v>23866.62</v>
      </c>
      <c r="L57" s="9">
        <v>13740.8</v>
      </c>
      <c r="M57" s="9">
        <v>78191</v>
      </c>
      <c r="N57" s="9">
        <v>128770.82</v>
      </c>
      <c r="O57" s="9">
        <v>323229.18</v>
      </c>
    </row>
    <row r="58" spans="1:15" ht="46.5" x14ac:dyDescent="0.7">
      <c r="A58" s="6"/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46.5" x14ac:dyDescent="0.7">
      <c r="A59" s="6"/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46.5" x14ac:dyDescent="0.7">
      <c r="A60" s="6"/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93" x14ac:dyDescent="0.7">
      <c r="A61" s="6">
        <f>+A56+1</f>
        <v>35</v>
      </c>
      <c r="B61" s="6" t="s">
        <v>83</v>
      </c>
      <c r="C61" s="7" t="s">
        <v>84</v>
      </c>
      <c r="D61" s="7" t="s">
        <v>85</v>
      </c>
      <c r="E61" s="7" t="s">
        <v>1419</v>
      </c>
      <c r="F61" s="6" t="s">
        <v>28</v>
      </c>
      <c r="G61" s="9">
        <v>55000</v>
      </c>
      <c r="H61" s="6">
        <v>0</v>
      </c>
      <c r="I61" s="9">
        <v>55000</v>
      </c>
      <c r="J61" s="9">
        <v>1578.5</v>
      </c>
      <c r="K61" s="6">
        <v>0</v>
      </c>
      <c r="L61" s="9">
        <v>1672</v>
      </c>
      <c r="M61" s="9">
        <v>25334.43</v>
      </c>
      <c r="N61" s="9">
        <v>28584.93</v>
      </c>
      <c r="O61" s="9">
        <v>26415.07</v>
      </c>
    </row>
    <row r="62" spans="1:15" ht="46.5" x14ac:dyDescent="0.7">
      <c r="A62" s="6"/>
      <c r="B62" s="6" t="s">
        <v>50</v>
      </c>
      <c r="C62" s="7"/>
      <c r="D62" s="7">
        <v>1</v>
      </c>
      <c r="E62" s="7"/>
      <c r="F62" s="6"/>
      <c r="G62" s="9">
        <v>55000</v>
      </c>
      <c r="H62" s="6">
        <v>0</v>
      </c>
      <c r="I62" s="9">
        <v>55000</v>
      </c>
      <c r="J62" s="9">
        <v>1578.5</v>
      </c>
      <c r="K62" s="6">
        <v>0</v>
      </c>
      <c r="L62" s="9">
        <v>1672</v>
      </c>
      <c r="M62" s="9">
        <v>25334.43</v>
      </c>
      <c r="N62" s="9">
        <v>28584.93</v>
      </c>
      <c r="O62" s="9">
        <v>26415.07</v>
      </c>
    </row>
    <row r="63" spans="1:15" ht="46.5" x14ac:dyDescent="0.7">
      <c r="A63" s="6"/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46.5" x14ac:dyDescent="0.7">
      <c r="A64" s="6"/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46.5" x14ac:dyDescent="0.7">
      <c r="A65" s="6"/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46.5" x14ac:dyDescent="0.7">
      <c r="A66" s="6">
        <f>+A61+1</f>
        <v>36</v>
      </c>
      <c r="B66" s="6" t="s">
        <v>86</v>
      </c>
      <c r="C66" s="7" t="s">
        <v>87</v>
      </c>
      <c r="D66" s="7" t="s">
        <v>88</v>
      </c>
      <c r="E66" s="7" t="s">
        <v>22</v>
      </c>
      <c r="F66" s="6" t="s">
        <v>28</v>
      </c>
      <c r="G66" s="9">
        <v>200000</v>
      </c>
      <c r="H66" s="6">
        <v>0</v>
      </c>
      <c r="I66" s="9">
        <v>200000</v>
      </c>
      <c r="J66" s="9">
        <v>5740</v>
      </c>
      <c r="K66" s="9">
        <v>35962.269999999997</v>
      </c>
      <c r="L66" s="9">
        <v>4742.3999999999996</v>
      </c>
      <c r="M66" s="9">
        <v>6368.58</v>
      </c>
      <c r="N66" s="9">
        <v>52813.25</v>
      </c>
      <c r="O66" s="9">
        <v>147186.75</v>
      </c>
    </row>
    <row r="67" spans="1:15" ht="46.5" x14ac:dyDescent="0.7">
      <c r="A67" s="6">
        <f>+A66+1</f>
        <v>37</v>
      </c>
      <c r="B67" s="6" t="s">
        <v>89</v>
      </c>
      <c r="C67" s="7" t="s">
        <v>87</v>
      </c>
      <c r="D67" s="7" t="s">
        <v>33</v>
      </c>
      <c r="E67" s="7" t="s">
        <v>22</v>
      </c>
      <c r="F67" s="6" t="s">
        <v>23</v>
      </c>
      <c r="G67" s="9">
        <v>100000</v>
      </c>
      <c r="H67" s="6">
        <v>0</v>
      </c>
      <c r="I67" s="9">
        <v>100000</v>
      </c>
      <c r="J67" s="9">
        <v>2870</v>
      </c>
      <c r="K67" s="9">
        <v>12105.37</v>
      </c>
      <c r="L67" s="9">
        <v>3040</v>
      </c>
      <c r="M67" s="6">
        <v>25</v>
      </c>
      <c r="N67" s="9">
        <v>18040.37</v>
      </c>
      <c r="O67" s="9">
        <v>81959.63</v>
      </c>
    </row>
    <row r="68" spans="1:15" ht="46.5" x14ac:dyDescent="0.7">
      <c r="A68" s="6">
        <f t="shared" ref="A68:A95" si="3">+A67+1</f>
        <v>38</v>
      </c>
      <c r="B68" s="6" t="s">
        <v>90</v>
      </c>
      <c r="C68" s="7" t="s">
        <v>87</v>
      </c>
      <c r="D68" s="7" t="s">
        <v>91</v>
      </c>
      <c r="E68" s="7" t="s">
        <v>1419</v>
      </c>
      <c r="F68" s="6" t="s">
        <v>23</v>
      </c>
      <c r="G68" s="9">
        <v>110000</v>
      </c>
      <c r="H68" s="6">
        <v>0</v>
      </c>
      <c r="I68" s="9">
        <v>110000</v>
      </c>
      <c r="J68" s="9">
        <v>3157</v>
      </c>
      <c r="K68" s="9">
        <v>14457.62</v>
      </c>
      <c r="L68" s="9">
        <v>3344</v>
      </c>
      <c r="M68" s="9">
        <v>27546.25</v>
      </c>
      <c r="N68" s="9">
        <v>48504.87</v>
      </c>
      <c r="O68" s="9">
        <v>61495.13</v>
      </c>
    </row>
    <row r="69" spans="1:15" ht="46.5" x14ac:dyDescent="0.7">
      <c r="A69" s="6">
        <f t="shared" si="3"/>
        <v>39</v>
      </c>
      <c r="B69" s="6" t="s">
        <v>92</v>
      </c>
      <c r="C69" s="7" t="s">
        <v>87</v>
      </c>
      <c r="D69" s="7" t="s">
        <v>93</v>
      </c>
      <c r="E69" s="7" t="s">
        <v>1419</v>
      </c>
      <c r="F69" s="6" t="s">
        <v>23</v>
      </c>
      <c r="G69" s="9">
        <v>110000</v>
      </c>
      <c r="H69" s="6">
        <v>0</v>
      </c>
      <c r="I69" s="9">
        <v>110000</v>
      </c>
      <c r="J69" s="9">
        <v>3157</v>
      </c>
      <c r="K69" s="9">
        <v>14457.62</v>
      </c>
      <c r="L69" s="9">
        <v>3344</v>
      </c>
      <c r="M69" s="9">
        <v>27428.42</v>
      </c>
      <c r="N69" s="9">
        <v>48387.040000000001</v>
      </c>
      <c r="O69" s="9">
        <v>61612.959999999999</v>
      </c>
    </row>
    <row r="70" spans="1:15" ht="46.5" x14ac:dyDescent="0.7">
      <c r="A70" s="6">
        <f t="shared" si="3"/>
        <v>40</v>
      </c>
      <c r="B70" s="6" t="s">
        <v>94</v>
      </c>
      <c r="C70" s="7" t="s">
        <v>87</v>
      </c>
      <c r="D70" s="7" t="s">
        <v>95</v>
      </c>
      <c r="E70" s="7" t="s">
        <v>1419</v>
      </c>
      <c r="F70" s="6" t="s">
        <v>28</v>
      </c>
      <c r="G70" s="9">
        <v>65000</v>
      </c>
      <c r="H70" s="6">
        <v>0</v>
      </c>
      <c r="I70" s="9">
        <v>65000</v>
      </c>
      <c r="J70" s="9">
        <v>1865.5</v>
      </c>
      <c r="K70" s="6">
        <v>0</v>
      </c>
      <c r="L70" s="9">
        <v>1976</v>
      </c>
      <c r="M70" s="9">
        <v>6711.45</v>
      </c>
      <c r="N70" s="9">
        <v>10552.95</v>
      </c>
      <c r="O70" s="9">
        <v>54447.05</v>
      </c>
    </row>
    <row r="71" spans="1:15" ht="46.5" x14ac:dyDescent="0.7">
      <c r="A71" s="6">
        <f t="shared" si="3"/>
        <v>41</v>
      </c>
      <c r="B71" s="6" t="s">
        <v>96</v>
      </c>
      <c r="C71" s="7" t="s">
        <v>87</v>
      </c>
      <c r="D71" s="7" t="s">
        <v>95</v>
      </c>
      <c r="E71" s="7" t="s">
        <v>1419</v>
      </c>
      <c r="F71" s="6" t="s">
        <v>28</v>
      </c>
      <c r="G71" s="9">
        <v>65000</v>
      </c>
      <c r="H71" s="6">
        <v>0</v>
      </c>
      <c r="I71" s="9">
        <v>65000</v>
      </c>
      <c r="J71" s="9">
        <v>1865.5</v>
      </c>
      <c r="K71" s="6">
        <v>0</v>
      </c>
      <c r="L71" s="9">
        <v>1976</v>
      </c>
      <c r="M71" s="9">
        <v>6047.7</v>
      </c>
      <c r="N71" s="9">
        <v>9889.2000000000007</v>
      </c>
      <c r="O71" s="9">
        <v>55110.8</v>
      </c>
    </row>
    <row r="72" spans="1:15" ht="46.5" x14ac:dyDescent="0.7">
      <c r="A72" s="6">
        <f t="shared" si="3"/>
        <v>42</v>
      </c>
      <c r="B72" s="6" t="s">
        <v>97</v>
      </c>
      <c r="C72" s="7" t="s">
        <v>87</v>
      </c>
      <c r="D72" s="7" t="s">
        <v>98</v>
      </c>
      <c r="E72" s="7" t="s">
        <v>1419</v>
      </c>
      <c r="F72" s="6" t="s">
        <v>23</v>
      </c>
      <c r="G72" s="9">
        <v>50000</v>
      </c>
      <c r="H72" s="6">
        <v>0</v>
      </c>
      <c r="I72" s="9">
        <v>50000</v>
      </c>
      <c r="J72" s="9">
        <v>1435</v>
      </c>
      <c r="K72" s="6">
        <v>0</v>
      </c>
      <c r="L72" s="9">
        <v>1520</v>
      </c>
      <c r="M72" s="9">
        <v>1709.88</v>
      </c>
      <c r="N72" s="9">
        <v>4664.88</v>
      </c>
      <c r="O72" s="9">
        <v>45335.12</v>
      </c>
    </row>
    <row r="73" spans="1:15" ht="46.5" x14ac:dyDescent="0.7">
      <c r="A73" s="6">
        <f t="shared" si="3"/>
        <v>43</v>
      </c>
      <c r="B73" s="6" t="s">
        <v>99</v>
      </c>
      <c r="C73" s="7" t="s">
        <v>87</v>
      </c>
      <c r="D73" s="7" t="s">
        <v>100</v>
      </c>
      <c r="E73" s="7" t="s">
        <v>1419</v>
      </c>
      <c r="F73" s="6" t="s">
        <v>23</v>
      </c>
      <c r="G73" s="9">
        <v>85000</v>
      </c>
      <c r="H73" s="6">
        <v>0</v>
      </c>
      <c r="I73" s="9">
        <v>85000</v>
      </c>
      <c r="J73" s="9">
        <v>2439.5</v>
      </c>
      <c r="K73" s="9">
        <v>8576.99</v>
      </c>
      <c r="L73" s="9">
        <v>2584</v>
      </c>
      <c r="M73" s="9">
        <v>38339.449999999997</v>
      </c>
      <c r="N73" s="9">
        <v>51939.94</v>
      </c>
      <c r="O73" s="9">
        <v>33060.06</v>
      </c>
    </row>
    <row r="74" spans="1:15" ht="46.5" x14ac:dyDescent="0.7">
      <c r="A74" s="6">
        <f t="shared" si="3"/>
        <v>44</v>
      </c>
      <c r="B74" s="6" t="s">
        <v>101</v>
      </c>
      <c r="C74" s="7" t="s">
        <v>87</v>
      </c>
      <c r="D74" s="7" t="s">
        <v>102</v>
      </c>
      <c r="E74" s="7" t="s">
        <v>1419</v>
      </c>
      <c r="F74" s="6" t="s">
        <v>23</v>
      </c>
      <c r="G74" s="9">
        <v>85000</v>
      </c>
      <c r="H74" s="6">
        <v>0</v>
      </c>
      <c r="I74" s="9">
        <v>85000</v>
      </c>
      <c r="J74" s="9">
        <v>2439.5</v>
      </c>
      <c r="K74" s="9">
        <v>8576.99</v>
      </c>
      <c r="L74" s="9">
        <v>2584</v>
      </c>
      <c r="M74" s="9">
        <v>14919.8</v>
      </c>
      <c r="N74" s="9">
        <v>28520.29</v>
      </c>
      <c r="O74" s="9">
        <v>56479.71</v>
      </c>
    </row>
    <row r="75" spans="1:15" ht="46.5" x14ac:dyDescent="0.7">
      <c r="A75" s="6">
        <f t="shared" si="3"/>
        <v>45</v>
      </c>
      <c r="B75" s="6" t="s">
        <v>103</v>
      </c>
      <c r="C75" s="7" t="s">
        <v>87</v>
      </c>
      <c r="D75" s="7" t="s">
        <v>104</v>
      </c>
      <c r="E75" s="7" t="s">
        <v>1419</v>
      </c>
      <c r="F75" s="6" t="s">
        <v>23</v>
      </c>
      <c r="G75" s="9">
        <v>85000</v>
      </c>
      <c r="H75" s="6">
        <v>0</v>
      </c>
      <c r="I75" s="9">
        <v>85000</v>
      </c>
      <c r="J75" s="9">
        <v>2439.5</v>
      </c>
      <c r="K75" s="9">
        <v>8576.99</v>
      </c>
      <c r="L75" s="9">
        <v>2584</v>
      </c>
      <c r="M75" s="9">
        <v>13599.32</v>
      </c>
      <c r="N75" s="9">
        <v>27199.81</v>
      </c>
      <c r="O75" s="9">
        <v>57800.19</v>
      </c>
    </row>
    <row r="76" spans="1:15" ht="46.5" x14ac:dyDescent="0.7">
      <c r="A76" s="6">
        <f t="shared" si="3"/>
        <v>46</v>
      </c>
      <c r="B76" s="6" t="s">
        <v>105</v>
      </c>
      <c r="C76" s="7" t="s">
        <v>87</v>
      </c>
      <c r="D76" s="7" t="s">
        <v>106</v>
      </c>
      <c r="E76" s="7" t="s">
        <v>1419</v>
      </c>
      <c r="F76" s="6" t="s">
        <v>23</v>
      </c>
      <c r="G76" s="9">
        <v>85000</v>
      </c>
      <c r="H76" s="6">
        <v>0</v>
      </c>
      <c r="I76" s="9">
        <v>85000</v>
      </c>
      <c r="J76" s="9">
        <v>2439.5</v>
      </c>
      <c r="K76" s="9">
        <v>8279.4599999999991</v>
      </c>
      <c r="L76" s="9">
        <v>2584</v>
      </c>
      <c r="M76" s="9">
        <v>7142.46</v>
      </c>
      <c r="N76" s="9">
        <v>20445.419999999998</v>
      </c>
      <c r="O76" s="9">
        <v>64554.58</v>
      </c>
    </row>
    <row r="77" spans="1:15" ht="46.5" x14ac:dyDescent="0.7">
      <c r="A77" s="6">
        <f t="shared" si="3"/>
        <v>47</v>
      </c>
      <c r="B77" s="6" t="s">
        <v>107</v>
      </c>
      <c r="C77" s="7" t="s">
        <v>87</v>
      </c>
      <c r="D77" s="7" t="s">
        <v>108</v>
      </c>
      <c r="E77" s="7" t="s">
        <v>1419</v>
      </c>
      <c r="F77" s="6" t="s">
        <v>23</v>
      </c>
      <c r="G77" s="9">
        <v>85000</v>
      </c>
      <c r="H77" s="6">
        <v>0</v>
      </c>
      <c r="I77" s="9">
        <v>85000</v>
      </c>
      <c r="J77" s="9">
        <v>2439.5</v>
      </c>
      <c r="K77" s="9">
        <v>8576.99</v>
      </c>
      <c r="L77" s="9">
        <v>2584</v>
      </c>
      <c r="M77" s="9">
        <v>18499.580000000002</v>
      </c>
      <c r="N77" s="9">
        <v>32100.07</v>
      </c>
      <c r="O77" s="9">
        <v>52899.93</v>
      </c>
    </row>
    <row r="78" spans="1:15" ht="46.5" x14ac:dyDescent="0.7">
      <c r="A78" s="6">
        <f t="shared" si="3"/>
        <v>48</v>
      </c>
      <c r="B78" s="6" t="s">
        <v>109</v>
      </c>
      <c r="C78" s="7" t="s">
        <v>87</v>
      </c>
      <c r="D78" s="7" t="s">
        <v>110</v>
      </c>
      <c r="E78" s="7" t="s">
        <v>1419</v>
      </c>
      <c r="F78" s="6" t="s">
        <v>23</v>
      </c>
      <c r="G78" s="9">
        <v>60500</v>
      </c>
      <c r="H78" s="6">
        <v>0</v>
      </c>
      <c r="I78" s="9">
        <v>60500</v>
      </c>
      <c r="J78" s="9">
        <v>1736.35</v>
      </c>
      <c r="K78" s="6">
        <v>261.33</v>
      </c>
      <c r="L78" s="9">
        <v>1839.2</v>
      </c>
      <c r="M78" s="9">
        <v>27437.81</v>
      </c>
      <c r="N78" s="9">
        <v>31274.69</v>
      </c>
      <c r="O78" s="9">
        <v>29225.31</v>
      </c>
    </row>
    <row r="79" spans="1:15" ht="46.5" x14ac:dyDescent="0.7">
      <c r="A79" s="6">
        <f t="shared" si="3"/>
        <v>49</v>
      </c>
      <c r="B79" s="6" t="s">
        <v>111</v>
      </c>
      <c r="C79" s="7" t="s">
        <v>87</v>
      </c>
      <c r="D79" s="7" t="s">
        <v>112</v>
      </c>
      <c r="E79" s="7" t="s">
        <v>22</v>
      </c>
      <c r="F79" s="6" t="s">
        <v>28</v>
      </c>
      <c r="G79" s="9">
        <v>55000</v>
      </c>
      <c r="H79" s="6">
        <v>0</v>
      </c>
      <c r="I79" s="9">
        <v>55000</v>
      </c>
      <c r="J79" s="9">
        <v>1578.5</v>
      </c>
      <c r="K79" s="6">
        <v>0</v>
      </c>
      <c r="L79" s="9">
        <v>1672</v>
      </c>
      <c r="M79" s="6">
        <v>625</v>
      </c>
      <c r="N79" s="9">
        <v>3875.5</v>
      </c>
      <c r="O79" s="9">
        <v>51124.5</v>
      </c>
    </row>
    <row r="80" spans="1:15" ht="46.5" x14ac:dyDescent="0.7">
      <c r="A80" s="6">
        <f t="shared" si="3"/>
        <v>50</v>
      </c>
      <c r="B80" s="6" t="s">
        <v>113</v>
      </c>
      <c r="C80" s="7" t="s">
        <v>87</v>
      </c>
      <c r="D80" s="7" t="s">
        <v>114</v>
      </c>
      <c r="E80" s="7" t="s">
        <v>1419</v>
      </c>
      <c r="F80" s="6" t="s">
        <v>23</v>
      </c>
      <c r="G80" s="9">
        <v>45000</v>
      </c>
      <c r="H80" s="6">
        <v>0</v>
      </c>
      <c r="I80" s="9">
        <v>45000</v>
      </c>
      <c r="J80" s="9">
        <v>1291.5</v>
      </c>
      <c r="K80" s="6">
        <v>0</v>
      </c>
      <c r="L80" s="9">
        <v>1368</v>
      </c>
      <c r="M80" s="9">
        <v>22876.59</v>
      </c>
      <c r="N80" s="9">
        <v>25536.09</v>
      </c>
      <c r="O80" s="9">
        <v>19463.91</v>
      </c>
    </row>
    <row r="81" spans="1:15" ht="46.5" x14ac:dyDescent="0.7">
      <c r="A81" s="6">
        <f t="shared" si="3"/>
        <v>51</v>
      </c>
      <c r="B81" s="6" t="s">
        <v>115</v>
      </c>
      <c r="C81" s="7" t="s">
        <v>87</v>
      </c>
      <c r="D81" s="7" t="s">
        <v>114</v>
      </c>
      <c r="E81" s="7" t="s">
        <v>1419</v>
      </c>
      <c r="F81" s="6" t="s">
        <v>23</v>
      </c>
      <c r="G81" s="9">
        <v>40000</v>
      </c>
      <c r="H81" s="6">
        <v>0</v>
      </c>
      <c r="I81" s="9">
        <v>40000</v>
      </c>
      <c r="J81" s="9">
        <v>1148</v>
      </c>
      <c r="K81" s="6">
        <v>0</v>
      </c>
      <c r="L81" s="9">
        <v>1216</v>
      </c>
      <c r="M81" s="9">
        <v>15650.3</v>
      </c>
      <c r="N81" s="9">
        <v>18014.3</v>
      </c>
      <c r="O81" s="9">
        <v>21985.7</v>
      </c>
    </row>
    <row r="82" spans="1:15" ht="46.5" x14ac:dyDescent="0.7">
      <c r="A82" s="6">
        <f t="shared" si="3"/>
        <v>52</v>
      </c>
      <c r="B82" s="6" t="s">
        <v>116</v>
      </c>
      <c r="C82" s="7" t="s">
        <v>87</v>
      </c>
      <c r="D82" s="7" t="s">
        <v>114</v>
      </c>
      <c r="E82" s="7" t="s">
        <v>1419</v>
      </c>
      <c r="F82" s="6" t="s">
        <v>23</v>
      </c>
      <c r="G82" s="9">
        <v>45000</v>
      </c>
      <c r="H82" s="6">
        <v>0</v>
      </c>
      <c r="I82" s="9">
        <v>45000</v>
      </c>
      <c r="J82" s="9">
        <v>1291.5</v>
      </c>
      <c r="K82" s="6">
        <v>0</v>
      </c>
      <c r="L82" s="9">
        <v>1368</v>
      </c>
      <c r="M82" s="9">
        <v>9809.1299999999992</v>
      </c>
      <c r="N82" s="9">
        <v>12468.63</v>
      </c>
      <c r="O82" s="9">
        <v>32531.37</v>
      </c>
    </row>
    <row r="83" spans="1:15" ht="46.5" x14ac:dyDescent="0.7">
      <c r="A83" s="6">
        <f t="shared" si="3"/>
        <v>53</v>
      </c>
      <c r="B83" s="6" t="s">
        <v>117</v>
      </c>
      <c r="C83" s="7" t="s">
        <v>87</v>
      </c>
      <c r="D83" s="7" t="s">
        <v>118</v>
      </c>
      <c r="E83" s="7" t="s">
        <v>1419</v>
      </c>
      <c r="F83" s="6" t="s">
        <v>23</v>
      </c>
      <c r="G83" s="9">
        <v>40000</v>
      </c>
      <c r="H83" s="6">
        <v>0</v>
      </c>
      <c r="I83" s="9">
        <v>40000</v>
      </c>
      <c r="J83" s="9">
        <v>1148</v>
      </c>
      <c r="K83" s="6">
        <v>0</v>
      </c>
      <c r="L83" s="9">
        <v>1216</v>
      </c>
      <c r="M83" s="9">
        <v>18377.37</v>
      </c>
      <c r="N83" s="9">
        <v>20741.37</v>
      </c>
      <c r="O83" s="9">
        <v>19258.63</v>
      </c>
    </row>
    <row r="84" spans="1:15" ht="46.5" x14ac:dyDescent="0.7">
      <c r="A84" s="6">
        <f t="shared" si="3"/>
        <v>54</v>
      </c>
      <c r="B84" s="6" t="s">
        <v>119</v>
      </c>
      <c r="C84" s="7" t="s">
        <v>87</v>
      </c>
      <c r="D84" s="7" t="s">
        <v>118</v>
      </c>
      <c r="E84" s="7" t="s">
        <v>1419</v>
      </c>
      <c r="F84" s="6" t="s">
        <v>23</v>
      </c>
      <c r="G84" s="9">
        <v>45000</v>
      </c>
      <c r="H84" s="6">
        <v>0</v>
      </c>
      <c r="I84" s="9">
        <v>45000</v>
      </c>
      <c r="J84" s="9">
        <v>1291.5</v>
      </c>
      <c r="K84" s="6">
        <v>0</v>
      </c>
      <c r="L84" s="9">
        <v>1368</v>
      </c>
      <c r="M84" s="9">
        <v>5747.92</v>
      </c>
      <c r="N84" s="9">
        <v>8407.42</v>
      </c>
      <c r="O84" s="9">
        <v>36592.58</v>
      </c>
    </row>
    <row r="85" spans="1:15" ht="46.5" x14ac:dyDescent="0.7">
      <c r="A85" s="6">
        <f t="shared" si="3"/>
        <v>55</v>
      </c>
      <c r="B85" s="6" t="s">
        <v>120</v>
      </c>
      <c r="C85" s="7" t="s">
        <v>87</v>
      </c>
      <c r="D85" s="7" t="s">
        <v>114</v>
      </c>
      <c r="E85" s="7" t="s">
        <v>1419</v>
      </c>
      <c r="F85" s="6" t="s">
        <v>23</v>
      </c>
      <c r="G85" s="9">
        <v>40000</v>
      </c>
      <c r="H85" s="6">
        <v>0</v>
      </c>
      <c r="I85" s="9">
        <v>40000</v>
      </c>
      <c r="J85" s="9">
        <v>1148</v>
      </c>
      <c r="K85" s="6">
        <v>0</v>
      </c>
      <c r="L85" s="9">
        <v>1216</v>
      </c>
      <c r="M85" s="9">
        <v>12057.64</v>
      </c>
      <c r="N85" s="9">
        <v>14421.64</v>
      </c>
      <c r="O85" s="9">
        <v>25578.36</v>
      </c>
    </row>
    <row r="86" spans="1:15" ht="46.5" x14ac:dyDescent="0.7">
      <c r="A86" s="6">
        <f t="shared" si="3"/>
        <v>56</v>
      </c>
      <c r="B86" s="6" t="s">
        <v>121</v>
      </c>
      <c r="C86" s="7" t="s">
        <v>87</v>
      </c>
      <c r="D86" s="7" t="s">
        <v>122</v>
      </c>
      <c r="E86" s="7" t="s">
        <v>1419</v>
      </c>
      <c r="F86" s="6" t="s">
        <v>28</v>
      </c>
      <c r="G86" s="9">
        <v>55000</v>
      </c>
      <c r="H86" s="6">
        <v>0</v>
      </c>
      <c r="I86" s="9">
        <v>55000</v>
      </c>
      <c r="J86" s="9">
        <v>1578.5</v>
      </c>
      <c r="K86" s="6">
        <v>0</v>
      </c>
      <c r="L86" s="9">
        <v>1672</v>
      </c>
      <c r="M86" s="9">
        <v>1315.12</v>
      </c>
      <c r="N86" s="9">
        <v>4565.62</v>
      </c>
      <c r="O86" s="9">
        <v>50434.38</v>
      </c>
    </row>
    <row r="87" spans="1:15" ht="46.5" x14ac:dyDescent="0.7">
      <c r="A87" s="6">
        <f t="shared" si="3"/>
        <v>57</v>
      </c>
      <c r="B87" s="6" t="s">
        <v>123</v>
      </c>
      <c r="C87" s="7" t="s">
        <v>87</v>
      </c>
      <c r="D87" s="7" t="s">
        <v>114</v>
      </c>
      <c r="E87" s="7" t="s">
        <v>1419</v>
      </c>
      <c r="F87" s="6" t="s">
        <v>28</v>
      </c>
      <c r="G87" s="9">
        <v>45000</v>
      </c>
      <c r="H87" s="6">
        <v>0</v>
      </c>
      <c r="I87" s="9">
        <v>45000</v>
      </c>
      <c r="J87" s="9">
        <v>1291.5</v>
      </c>
      <c r="K87" s="6">
        <v>0</v>
      </c>
      <c r="L87" s="9">
        <v>1368</v>
      </c>
      <c r="M87" s="9">
        <v>21014.52</v>
      </c>
      <c r="N87" s="9">
        <v>23674.02</v>
      </c>
      <c r="O87" s="9">
        <v>21325.98</v>
      </c>
    </row>
    <row r="88" spans="1:15" ht="46.5" x14ac:dyDescent="0.7">
      <c r="A88" s="6">
        <f t="shared" si="3"/>
        <v>58</v>
      </c>
      <c r="B88" s="6" t="s">
        <v>124</v>
      </c>
      <c r="C88" s="7" t="s">
        <v>87</v>
      </c>
      <c r="D88" s="7" t="s">
        <v>118</v>
      </c>
      <c r="E88" s="7" t="s">
        <v>1419</v>
      </c>
      <c r="F88" s="6" t="s">
        <v>23</v>
      </c>
      <c r="G88" s="9">
        <v>40000</v>
      </c>
      <c r="H88" s="6">
        <v>0</v>
      </c>
      <c r="I88" s="9">
        <v>40000</v>
      </c>
      <c r="J88" s="9">
        <v>1148</v>
      </c>
      <c r="K88" s="6">
        <v>0</v>
      </c>
      <c r="L88" s="9">
        <v>1216</v>
      </c>
      <c r="M88" s="9">
        <v>22010.7</v>
      </c>
      <c r="N88" s="9">
        <v>24374.7</v>
      </c>
      <c r="O88" s="9">
        <v>15625.3</v>
      </c>
    </row>
    <row r="89" spans="1:15" ht="46.5" x14ac:dyDescent="0.7">
      <c r="A89" s="6">
        <f t="shared" si="3"/>
        <v>59</v>
      </c>
      <c r="B89" s="6" t="s">
        <v>125</v>
      </c>
      <c r="C89" s="7" t="s">
        <v>87</v>
      </c>
      <c r="D89" s="7" t="s">
        <v>114</v>
      </c>
      <c r="E89" s="7" t="s">
        <v>1419</v>
      </c>
      <c r="F89" s="6" t="s">
        <v>28</v>
      </c>
      <c r="G89" s="9">
        <v>45000</v>
      </c>
      <c r="H89" s="6">
        <v>0</v>
      </c>
      <c r="I89" s="9">
        <v>45000</v>
      </c>
      <c r="J89" s="9">
        <v>1291.5</v>
      </c>
      <c r="K89" s="6">
        <v>0</v>
      </c>
      <c r="L89" s="9">
        <v>1368</v>
      </c>
      <c r="M89" s="9">
        <v>1915.12</v>
      </c>
      <c r="N89" s="9">
        <v>4574.62</v>
      </c>
      <c r="O89" s="9">
        <v>40425.379999999997</v>
      </c>
    </row>
    <row r="90" spans="1:15" ht="46.5" x14ac:dyDescent="0.7">
      <c r="A90" s="6">
        <f t="shared" si="3"/>
        <v>60</v>
      </c>
      <c r="B90" s="6" t="s">
        <v>126</v>
      </c>
      <c r="C90" s="7" t="s">
        <v>87</v>
      </c>
      <c r="D90" s="7" t="s">
        <v>127</v>
      </c>
      <c r="E90" s="7" t="s">
        <v>22</v>
      </c>
      <c r="F90" s="6" t="s">
        <v>23</v>
      </c>
      <c r="G90" s="9">
        <v>40000</v>
      </c>
      <c r="H90" s="6">
        <v>0</v>
      </c>
      <c r="I90" s="9">
        <v>40000</v>
      </c>
      <c r="J90" s="9">
        <v>1148</v>
      </c>
      <c r="K90" s="6">
        <v>0</v>
      </c>
      <c r="L90" s="9">
        <v>1216</v>
      </c>
      <c r="M90" s="9">
        <v>23613.22</v>
      </c>
      <c r="N90" s="9">
        <v>25977.22</v>
      </c>
      <c r="O90" s="9">
        <v>14022.78</v>
      </c>
    </row>
    <row r="91" spans="1:15" ht="46.5" x14ac:dyDescent="0.7">
      <c r="A91" s="6">
        <f t="shared" si="3"/>
        <v>61</v>
      </c>
      <c r="B91" s="6" t="s">
        <v>128</v>
      </c>
      <c r="C91" s="7" t="s">
        <v>87</v>
      </c>
      <c r="D91" s="7" t="s">
        <v>118</v>
      </c>
      <c r="E91" s="7" t="s">
        <v>22</v>
      </c>
      <c r="F91" s="6" t="s">
        <v>23</v>
      </c>
      <c r="G91" s="9">
        <v>55000</v>
      </c>
      <c r="H91" s="6">
        <v>0</v>
      </c>
      <c r="I91" s="9">
        <v>55000</v>
      </c>
      <c r="J91" s="9">
        <v>1578.5</v>
      </c>
      <c r="K91" s="9">
        <v>2559.6799999999998</v>
      </c>
      <c r="L91" s="9">
        <v>1672</v>
      </c>
      <c r="M91" s="9">
        <v>11356.93</v>
      </c>
      <c r="N91" s="9">
        <v>17167.11</v>
      </c>
      <c r="O91" s="9">
        <v>37832.89</v>
      </c>
    </row>
    <row r="92" spans="1:15" ht="46.5" x14ac:dyDescent="0.7">
      <c r="A92" s="6">
        <f t="shared" si="3"/>
        <v>62</v>
      </c>
      <c r="B92" s="6" t="s">
        <v>129</v>
      </c>
      <c r="C92" s="7" t="s">
        <v>87</v>
      </c>
      <c r="D92" s="7" t="s">
        <v>118</v>
      </c>
      <c r="E92" s="7" t="s">
        <v>22</v>
      </c>
      <c r="F92" s="6" t="s">
        <v>23</v>
      </c>
      <c r="G92" s="9">
        <v>26250</v>
      </c>
      <c r="H92" s="6">
        <v>0</v>
      </c>
      <c r="I92" s="9">
        <v>26250</v>
      </c>
      <c r="J92" s="6">
        <v>753.38</v>
      </c>
      <c r="K92" s="6">
        <v>0</v>
      </c>
      <c r="L92" s="6">
        <v>798</v>
      </c>
      <c r="M92" s="6">
        <v>25</v>
      </c>
      <c r="N92" s="9">
        <v>1576.38</v>
      </c>
      <c r="O92" s="9">
        <v>24673.62</v>
      </c>
    </row>
    <row r="93" spans="1:15" ht="46.5" x14ac:dyDescent="0.7">
      <c r="A93" s="6">
        <f t="shared" si="3"/>
        <v>63</v>
      </c>
      <c r="B93" s="6" t="s">
        <v>130</v>
      </c>
      <c r="C93" s="7" t="s">
        <v>87</v>
      </c>
      <c r="D93" s="7" t="s">
        <v>118</v>
      </c>
      <c r="E93" s="7" t="s">
        <v>22</v>
      </c>
      <c r="F93" s="6" t="s">
        <v>23</v>
      </c>
      <c r="G93" s="9">
        <v>35000</v>
      </c>
      <c r="H93" s="6">
        <v>0</v>
      </c>
      <c r="I93" s="9">
        <v>35000</v>
      </c>
      <c r="J93" s="9">
        <v>1004.5</v>
      </c>
      <c r="K93" s="6">
        <v>0</v>
      </c>
      <c r="L93" s="9">
        <v>1064</v>
      </c>
      <c r="M93" s="9">
        <v>2175</v>
      </c>
      <c r="N93" s="9">
        <v>4243.5</v>
      </c>
      <c r="O93" s="9">
        <v>30756.5</v>
      </c>
    </row>
    <row r="94" spans="1:15" ht="46.5" x14ac:dyDescent="0.7">
      <c r="A94" s="6">
        <f t="shared" si="3"/>
        <v>64</v>
      </c>
      <c r="B94" s="6" t="s">
        <v>131</v>
      </c>
      <c r="C94" s="7" t="s">
        <v>87</v>
      </c>
      <c r="D94" s="7" t="s">
        <v>40</v>
      </c>
      <c r="E94" s="7" t="s">
        <v>22</v>
      </c>
      <c r="F94" s="6" t="s">
        <v>28</v>
      </c>
      <c r="G94" s="9">
        <v>35000</v>
      </c>
      <c r="H94" s="6">
        <v>0</v>
      </c>
      <c r="I94" s="9">
        <v>35000</v>
      </c>
      <c r="J94" s="9">
        <v>1004.5</v>
      </c>
      <c r="K94" s="6">
        <v>0</v>
      </c>
      <c r="L94" s="9">
        <v>1064</v>
      </c>
      <c r="M94" s="9">
        <v>1519.76</v>
      </c>
      <c r="N94" s="9">
        <v>3588.26</v>
      </c>
      <c r="O94" s="9">
        <v>31411.74</v>
      </c>
    </row>
    <row r="95" spans="1:15" ht="46.5" x14ac:dyDescent="0.7">
      <c r="A95" s="6">
        <f t="shared" si="3"/>
        <v>65</v>
      </c>
      <c r="B95" s="6" t="s">
        <v>132</v>
      </c>
      <c r="C95" s="7" t="s">
        <v>87</v>
      </c>
      <c r="D95" s="7" t="s">
        <v>133</v>
      </c>
      <c r="E95" s="7" t="s">
        <v>22</v>
      </c>
      <c r="F95" s="6" t="s">
        <v>28</v>
      </c>
      <c r="G95" s="9">
        <v>35000</v>
      </c>
      <c r="H95" s="6">
        <v>0</v>
      </c>
      <c r="I95" s="9">
        <v>35000</v>
      </c>
      <c r="J95" s="9">
        <v>1004.5</v>
      </c>
      <c r="K95" s="6">
        <v>0</v>
      </c>
      <c r="L95" s="9">
        <v>1064</v>
      </c>
      <c r="M95" s="9">
        <v>10036.709999999999</v>
      </c>
      <c r="N95" s="9">
        <v>12105.21</v>
      </c>
      <c r="O95" s="9">
        <v>22894.79</v>
      </c>
    </row>
    <row r="96" spans="1:15" ht="46.5" x14ac:dyDescent="0.7">
      <c r="A96" s="6"/>
      <c r="B96" s="6" t="s">
        <v>50</v>
      </c>
      <c r="C96" s="7"/>
      <c r="D96" s="7">
        <v>30</v>
      </c>
      <c r="E96" s="7"/>
      <c r="F96" s="6"/>
      <c r="G96" s="9">
        <v>1906750</v>
      </c>
      <c r="H96" s="6">
        <v>0</v>
      </c>
      <c r="I96" s="9">
        <v>1906750</v>
      </c>
      <c r="J96" s="9">
        <v>54723.73</v>
      </c>
      <c r="K96" s="9">
        <v>122391.31</v>
      </c>
      <c r="L96" s="9">
        <v>56627.6</v>
      </c>
      <c r="M96" s="9">
        <v>375901.73</v>
      </c>
      <c r="N96" s="9">
        <v>609644.37</v>
      </c>
      <c r="O96" s="9">
        <v>1297105.6299999999</v>
      </c>
    </row>
    <row r="97" spans="1:15" ht="46.5" x14ac:dyDescent="0.7">
      <c r="A97" s="6"/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46.5" x14ac:dyDescent="0.7">
      <c r="A98" s="6"/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46.5" x14ac:dyDescent="0.7">
      <c r="A99" s="6"/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46.5" x14ac:dyDescent="0.7">
      <c r="A100" s="6">
        <f>+A95+1</f>
        <v>66</v>
      </c>
      <c r="B100" s="6" t="s">
        <v>134</v>
      </c>
      <c r="C100" s="7" t="s">
        <v>135</v>
      </c>
      <c r="D100" s="7" t="s">
        <v>136</v>
      </c>
      <c r="E100" s="7" t="s">
        <v>1419</v>
      </c>
      <c r="F100" s="6" t="s">
        <v>23</v>
      </c>
      <c r="G100" s="9">
        <v>70000</v>
      </c>
      <c r="H100" s="6">
        <v>0</v>
      </c>
      <c r="I100" s="9">
        <v>70000</v>
      </c>
      <c r="J100" s="9">
        <v>2009</v>
      </c>
      <c r="K100" s="9">
        <v>5368.48</v>
      </c>
      <c r="L100" s="9">
        <v>2128</v>
      </c>
      <c r="M100" s="9">
        <v>14464.64</v>
      </c>
      <c r="N100" s="9">
        <v>23970.12</v>
      </c>
      <c r="O100" s="9">
        <v>46029.88</v>
      </c>
    </row>
    <row r="101" spans="1:15" ht="46.5" x14ac:dyDescent="0.7">
      <c r="A101" s="6">
        <f>+A100+1</f>
        <v>67</v>
      </c>
      <c r="B101" s="6" t="s">
        <v>137</v>
      </c>
      <c r="C101" s="7" t="s">
        <v>135</v>
      </c>
      <c r="D101" s="7" t="s">
        <v>138</v>
      </c>
      <c r="E101" s="7" t="s">
        <v>1419</v>
      </c>
      <c r="F101" s="6" t="s">
        <v>23</v>
      </c>
      <c r="G101" s="9">
        <v>55000</v>
      </c>
      <c r="H101" s="6">
        <v>0</v>
      </c>
      <c r="I101" s="9">
        <v>55000</v>
      </c>
      <c r="J101" s="9">
        <v>1578.5</v>
      </c>
      <c r="K101" s="6">
        <v>0</v>
      </c>
      <c r="L101" s="9">
        <v>1672</v>
      </c>
      <c r="M101" s="6">
        <v>25</v>
      </c>
      <c r="N101" s="9">
        <v>3275.5</v>
      </c>
      <c r="O101" s="9">
        <v>51724.5</v>
      </c>
    </row>
    <row r="102" spans="1:15" ht="46.5" x14ac:dyDescent="0.7">
      <c r="A102" s="6">
        <f t="shared" ref="A102:A122" si="4">+A101+1</f>
        <v>68</v>
      </c>
      <c r="B102" s="6" t="s">
        <v>139</v>
      </c>
      <c r="C102" s="7" t="s">
        <v>135</v>
      </c>
      <c r="D102" s="7" t="s">
        <v>140</v>
      </c>
      <c r="E102" s="7" t="s">
        <v>1419</v>
      </c>
      <c r="F102" s="6" t="s">
        <v>28</v>
      </c>
      <c r="G102" s="9">
        <v>50000</v>
      </c>
      <c r="H102" s="6">
        <v>0</v>
      </c>
      <c r="I102" s="9">
        <v>50000</v>
      </c>
      <c r="J102" s="9">
        <v>1435</v>
      </c>
      <c r="K102" s="9">
        <v>1675.48</v>
      </c>
      <c r="L102" s="9">
        <v>1520</v>
      </c>
      <c r="M102" s="9">
        <v>11325.2</v>
      </c>
      <c r="N102" s="9">
        <v>15955.68</v>
      </c>
      <c r="O102" s="9">
        <v>34044.32</v>
      </c>
    </row>
    <row r="103" spans="1:15" ht="46.5" x14ac:dyDescent="0.7">
      <c r="A103" s="6">
        <f t="shared" si="4"/>
        <v>69</v>
      </c>
      <c r="B103" s="6" t="s">
        <v>141</v>
      </c>
      <c r="C103" s="7" t="s">
        <v>135</v>
      </c>
      <c r="D103" s="7" t="s">
        <v>95</v>
      </c>
      <c r="E103" s="7" t="s">
        <v>1419</v>
      </c>
      <c r="F103" s="6" t="s">
        <v>28</v>
      </c>
      <c r="G103" s="9">
        <v>40000</v>
      </c>
      <c r="H103" s="6">
        <v>0</v>
      </c>
      <c r="I103" s="9">
        <v>40000</v>
      </c>
      <c r="J103" s="9">
        <v>1148</v>
      </c>
      <c r="K103" s="6">
        <v>0</v>
      </c>
      <c r="L103" s="9">
        <v>1216</v>
      </c>
      <c r="M103" s="9">
        <v>13360</v>
      </c>
      <c r="N103" s="9">
        <v>15724</v>
      </c>
      <c r="O103" s="9">
        <v>24276</v>
      </c>
    </row>
    <row r="104" spans="1:15" ht="46.5" x14ac:dyDescent="0.7">
      <c r="A104" s="6">
        <f t="shared" si="4"/>
        <v>70</v>
      </c>
      <c r="B104" s="6" t="s">
        <v>142</v>
      </c>
      <c r="C104" s="7" t="s">
        <v>135</v>
      </c>
      <c r="D104" s="7" t="s">
        <v>143</v>
      </c>
      <c r="E104" s="7" t="s">
        <v>1419</v>
      </c>
      <c r="F104" s="6" t="s">
        <v>28</v>
      </c>
      <c r="G104" s="9">
        <v>40000</v>
      </c>
      <c r="H104" s="6">
        <v>0</v>
      </c>
      <c r="I104" s="9">
        <v>40000</v>
      </c>
      <c r="J104" s="9">
        <v>1148</v>
      </c>
      <c r="K104" s="6">
        <v>0</v>
      </c>
      <c r="L104" s="9">
        <v>1216</v>
      </c>
      <c r="M104" s="9">
        <v>11306.09</v>
      </c>
      <c r="N104" s="9">
        <v>13670.09</v>
      </c>
      <c r="O104" s="9">
        <v>26329.91</v>
      </c>
    </row>
    <row r="105" spans="1:15" ht="46.5" x14ac:dyDescent="0.7">
      <c r="A105" s="6">
        <f t="shared" si="4"/>
        <v>71</v>
      </c>
      <c r="B105" s="6" t="s">
        <v>144</v>
      </c>
      <c r="C105" s="7" t="s">
        <v>135</v>
      </c>
      <c r="D105" s="7" t="s">
        <v>143</v>
      </c>
      <c r="E105" s="7" t="s">
        <v>22</v>
      </c>
      <c r="F105" s="6" t="s">
        <v>28</v>
      </c>
      <c r="G105" s="9">
        <v>75000</v>
      </c>
      <c r="H105" s="6">
        <v>0</v>
      </c>
      <c r="I105" s="9">
        <v>75000</v>
      </c>
      <c r="J105" s="9">
        <v>2152.5</v>
      </c>
      <c r="K105" s="9">
        <v>6071.35</v>
      </c>
      <c r="L105" s="9">
        <v>2280</v>
      </c>
      <c r="M105" s="9">
        <v>5523.68</v>
      </c>
      <c r="N105" s="9">
        <v>16027.53</v>
      </c>
      <c r="O105" s="9">
        <v>58972.47</v>
      </c>
    </row>
    <row r="106" spans="1:15" ht="46.5" x14ac:dyDescent="0.7">
      <c r="A106" s="6">
        <f t="shared" si="4"/>
        <v>72</v>
      </c>
      <c r="B106" s="6" t="s">
        <v>145</v>
      </c>
      <c r="C106" s="7" t="s">
        <v>135</v>
      </c>
      <c r="D106" s="7" t="s">
        <v>95</v>
      </c>
      <c r="E106" s="7" t="s">
        <v>22</v>
      </c>
      <c r="F106" s="6" t="s">
        <v>28</v>
      </c>
      <c r="G106" s="9">
        <v>50000</v>
      </c>
      <c r="H106" s="6">
        <v>0</v>
      </c>
      <c r="I106" s="9">
        <v>50000</v>
      </c>
      <c r="J106" s="9">
        <v>1435</v>
      </c>
      <c r="K106" s="6">
        <v>0</v>
      </c>
      <c r="L106" s="9">
        <v>1520</v>
      </c>
      <c r="M106" s="9">
        <v>2225</v>
      </c>
      <c r="N106" s="9">
        <v>5180</v>
      </c>
      <c r="O106" s="9">
        <v>44820</v>
      </c>
    </row>
    <row r="107" spans="1:15" ht="46.5" x14ac:dyDescent="0.7">
      <c r="A107" s="6">
        <f t="shared" si="4"/>
        <v>73</v>
      </c>
      <c r="B107" s="6" t="s">
        <v>146</v>
      </c>
      <c r="C107" s="7" t="s">
        <v>135</v>
      </c>
      <c r="D107" s="7" t="s">
        <v>95</v>
      </c>
      <c r="E107" s="7" t="s">
        <v>1419</v>
      </c>
      <c r="F107" s="6" t="s">
        <v>28</v>
      </c>
      <c r="G107" s="9">
        <v>50000</v>
      </c>
      <c r="H107" s="6">
        <v>0</v>
      </c>
      <c r="I107" s="9">
        <v>50000</v>
      </c>
      <c r="J107" s="9">
        <v>1435</v>
      </c>
      <c r="K107" s="9">
        <v>1854</v>
      </c>
      <c r="L107" s="9">
        <v>1520</v>
      </c>
      <c r="M107" s="9">
        <v>22079.23</v>
      </c>
      <c r="N107" s="9">
        <v>26888.23</v>
      </c>
      <c r="O107" s="9">
        <v>23111.77</v>
      </c>
    </row>
    <row r="108" spans="1:15" ht="46.5" x14ac:dyDescent="0.7">
      <c r="A108" s="6">
        <f t="shared" si="4"/>
        <v>74</v>
      </c>
      <c r="B108" s="6" t="s">
        <v>147</v>
      </c>
      <c r="C108" s="7" t="s">
        <v>135</v>
      </c>
      <c r="D108" s="7" t="s">
        <v>143</v>
      </c>
      <c r="E108" s="7" t="s">
        <v>22</v>
      </c>
      <c r="F108" s="6" t="s">
        <v>23</v>
      </c>
      <c r="G108" s="9">
        <v>70000</v>
      </c>
      <c r="H108" s="6">
        <v>0</v>
      </c>
      <c r="I108" s="9">
        <v>70000</v>
      </c>
      <c r="J108" s="9">
        <v>2009</v>
      </c>
      <c r="K108" s="6">
        <v>950.55</v>
      </c>
      <c r="L108" s="9">
        <v>2128</v>
      </c>
      <c r="M108" s="6">
        <v>435.56</v>
      </c>
      <c r="N108" s="9">
        <v>5523.11</v>
      </c>
      <c r="O108" s="9">
        <v>64476.89</v>
      </c>
    </row>
    <row r="109" spans="1:15" ht="46.5" x14ac:dyDescent="0.7">
      <c r="A109" s="6">
        <f t="shared" si="4"/>
        <v>75</v>
      </c>
      <c r="B109" s="6" t="s">
        <v>148</v>
      </c>
      <c r="C109" s="7" t="s">
        <v>135</v>
      </c>
      <c r="D109" s="7" t="s">
        <v>127</v>
      </c>
      <c r="E109" s="7" t="s">
        <v>1419</v>
      </c>
      <c r="F109" s="6" t="s">
        <v>23</v>
      </c>
      <c r="G109" s="9">
        <v>40000</v>
      </c>
      <c r="H109" s="6">
        <v>0</v>
      </c>
      <c r="I109" s="9">
        <v>40000</v>
      </c>
      <c r="J109" s="9">
        <v>1148</v>
      </c>
      <c r="K109" s="6">
        <v>442.65</v>
      </c>
      <c r="L109" s="9">
        <v>1216</v>
      </c>
      <c r="M109" s="9">
        <v>23576.97</v>
      </c>
      <c r="N109" s="9">
        <v>26383.62</v>
      </c>
      <c r="O109" s="9">
        <v>13616.38</v>
      </c>
    </row>
    <row r="110" spans="1:15" ht="46.5" x14ac:dyDescent="0.7">
      <c r="A110" s="6">
        <f t="shared" si="4"/>
        <v>76</v>
      </c>
      <c r="B110" s="6" t="s">
        <v>149</v>
      </c>
      <c r="C110" s="7" t="s">
        <v>135</v>
      </c>
      <c r="D110" s="7" t="s">
        <v>150</v>
      </c>
      <c r="E110" s="7" t="s">
        <v>1419</v>
      </c>
      <c r="F110" s="6" t="s">
        <v>28</v>
      </c>
      <c r="G110" s="9">
        <v>45000</v>
      </c>
      <c r="H110" s="6">
        <v>0</v>
      </c>
      <c r="I110" s="9">
        <v>45000</v>
      </c>
      <c r="J110" s="9">
        <v>1291.5</v>
      </c>
      <c r="K110" s="6">
        <v>969.81</v>
      </c>
      <c r="L110" s="9">
        <v>1368</v>
      </c>
      <c r="M110" s="9">
        <v>27360.55</v>
      </c>
      <c r="N110" s="9">
        <v>30989.86</v>
      </c>
      <c r="O110" s="9">
        <v>14010.14</v>
      </c>
    </row>
    <row r="111" spans="1:15" ht="46.5" x14ac:dyDescent="0.7">
      <c r="A111" s="6">
        <f t="shared" si="4"/>
        <v>77</v>
      </c>
      <c r="B111" s="6" t="s">
        <v>151</v>
      </c>
      <c r="C111" s="7" t="s">
        <v>135</v>
      </c>
      <c r="D111" s="7" t="s">
        <v>152</v>
      </c>
      <c r="E111" s="7" t="s">
        <v>1419</v>
      </c>
      <c r="F111" s="6" t="s">
        <v>23</v>
      </c>
      <c r="G111" s="9">
        <v>45000</v>
      </c>
      <c r="H111" s="6">
        <v>0</v>
      </c>
      <c r="I111" s="9">
        <v>45000</v>
      </c>
      <c r="J111" s="9">
        <v>1291.5</v>
      </c>
      <c r="K111" s="6">
        <v>791.29</v>
      </c>
      <c r="L111" s="9">
        <v>1368</v>
      </c>
      <c r="M111" s="9">
        <v>4147.4799999999996</v>
      </c>
      <c r="N111" s="9">
        <v>7598.27</v>
      </c>
      <c r="O111" s="9">
        <v>37401.730000000003</v>
      </c>
    </row>
    <row r="112" spans="1:15" ht="46.5" x14ac:dyDescent="0.7">
      <c r="A112" s="6">
        <f t="shared" si="4"/>
        <v>78</v>
      </c>
      <c r="B112" s="6" t="s">
        <v>153</v>
      </c>
      <c r="C112" s="7" t="s">
        <v>135</v>
      </c>
      <c r="D112" s="7" t="s">
        <v>66</v>
      </c>
      <c r="E112" s="7" t="s">
        <v>1419</v>
      </c>
      <c r="F112" s="6" t="s">
        <v>28</v>
      </c>
      <c r="G112" s="9">
        <v>55000</v>
      </c>
      <c r="H112" s="6">
        <v>0</v>
      </c>
      <c r="I112" s="9">
        <v>55000</v>
      </c>
      <c r="J112" s="9">
        <v>1578.5</v>
      </c>
      <c r="K112" s="9">
        <v>2381.16</v>
      </c>
      <c r="L112" s="9">
        <v>1672</v>
      </c>
      <c r="M112" s="9">
        <v>16820.61</v>
      </c>
      <c r="N112" s="9">
        <v>22452.27</v>
      </c>
      <c r="O112" s="9">
        <v>32547.73</v>
      </c>
    </row>
    <row r="113" spans="1:15" ht="46.5" x14ac:dyDescent="0.7">
      <c r="A113" s="6">
        <f t="shared" si="4"/>
        <v>79</v>
      </c>
      <c r="B113" s="6" t="s">
        <v>154</v>
      </c>
      <c r="C113" s="7" t="s">
        <v>135</v>
      </c>
      <c r="D113" s="7" t="s">
        <v>152</v>
      </c>
      <c r="E113" s="7" t="s">
        <v>1419</v>
      </c>
      <c r="F113" s="6" t="s">
        <v>28</v>
      </c>
      <c r="G113" s="9">
        <v>45000</v>
      </c>
      <c r="H113" s="6">
        <v>0</v>
      </c>
      <c r="I113" s="9">
        <v>45000</v>
      </c>
      <c r="J113" s="9">
        <v>1291.5</v>
      </c>
      <c r="K113" s="6">
        <v>266.45999999999998</v>
      </c>
      <c r="L113" s="9">
        <v>1368</v>
      </c>
      <c r="M113" s="9">
        <v>10389.629999999999</v>
      </c>
      <c r="N113" s="9">
        <v>13315.59</v>
      </c>
      <c r="O113" s="9">
        <v>31684.41</v>
      </c>
    </row>
    <row r="114" spans="1:15" ht="46.5" x14ac:dyDescent="0.7">
      <c r="A114" s="6">
        <f t="shared" si="4"/>
        <v>80</v>
      </c>
      <c r="B114" s="6" t="s">
        <v>155</v>
      </c>
      <c r="C114" s="7" t="s">
        <v>135</v>
      </c>
      <c r="D114" s="7" t="s">
        <v>156</v>
      </c>
      <c r="E114" s="7" t="s">
        <v>1419</v>
      </c>
      <c r="F114" s="6" t="s">
        <v>23</v>
      </c>
      <c r="G114" s="9">
        <v>55000</v>
      </c>
      <c r="H114" s="6">
        <v>0</v>
      </c>
      <c r="I114" s="9">
        <v>55000</v>
      </c>
      <c r="J114" s="9">
        <v>1578.5</v>
      </c>
      <c r="K114" s="9">
        <v>2559.6799999999998</v>
      </c>
      <c r="L114" s="9">
        <v>1672</v>
      </c>
      <c r="M114" s="9">
        <v>16860</v>
      </c>
      <c r="N114" s="9">
        <v>22670.18</v>
      </c>
      <c r="O114" s="9">
        <v>32329.82</v>
      </c>
    </row>
    <row r="115" spans="1:15" ht="46.5" x14ac:dyDescent="0.7">
      <c r="A115" s="6">
        <f t="shared" si="4"/>
        <v>81</v>
      </c>
      <c r="B115" s="6" t="s">
        <v>157</v>
      </c>
      <c r="C115" s="7" t="s">
        <v>135</v>
      </c>
      <c r="D115" s="7" t="s">
        <v>133</v>
      </c>
      <c r="E115" s="7" t="s">
        <v>1419</v>
      </c>
      <c r="F115" s="6" t="s">
        <v>28</v>
      </c>
      <c r="G115" s="9">
        <v>35000</v>
      </c>
      <c r="H115" s="6">
        <v>0</v>
      </c>
      <c r="I115" s="9">
        <v>35000</v>
      </c>
      <c r="J115" s="9">
        <v>1004.5</v>
      </c>
      <c r="K115" s="6">
        <v>0</v>
      </c>
      <c r="L115" s="9">
        <v>1064</v>
      </c>
      <c r="M115" s="9">
        <v>21699.13</v>
      </c>
      <c r="N115" s="9">
        <v>23767.63</v>
      </c>
      <c r="O115" s="9">
        <v>11232.37</v>
      </c>
    </row>
    <row r="116" spans="1:15" ht="46.5" x14ac:dyDescent="0.7">
      <c r="A116" s="6">
        <f t="shared" si="4"/>
        <v>82</v>
      </c>
      <c r="B116" s="6" t="s">
        <v>158</v>
      </c>
      <c r="C116" s="7" t="s">
        <v>135</v>
      </c>
      <c r="D116" s="7" t="s">
        <v>60</v>
      </c>
      <c r="E116" s="7" t="s">
        <v>1419</v>
      </c>
      <c r="F116" s="6" t="s">
        <v>28</v>
      </c>
      <c r="G116" s="9">
        <v>35000</v>
      </c>
      <c r="H116" s="6">
        <v>0</v>
      </c>
      <c r="I116" s="9">
        <v>35000</v>
      </c>
      <c r="J116" s="9">
        <v>1004.5</v>
      </c>
      <c r="K116" s="6">
        <v>0</v>
      </c>
      <c r="L116" s="9">
        <v>1064</v>
      </c>
      <c r="M116" s="9">
        <v>13134.89</v>
      </c>
      <c r="N116" s="9">
        <v>15203.39</v>
      </c>
      <c r="O116" s="9">
        <v>19796.61</v>
      </c>
    </row>
    <row r="117" spans="1:15" ht="46.5" x14ac:dyDescent="0.7">
      <c r="A117" s="6">
        <f t="shared" si="4"/>
        <v>83</v>
      </c>
      <c r="B117" s="6" t="s">
        <v>159</v>
      </c>
      <c r="C117" s="7" t="s">
        <v>135</v>
      </c>
      <c r="D117" s="7" t="s">
        <v>60</v>
      </c>
      <c r="E117" s="7" t="s">
        <v>1419</v>
      </c>
      <c r="F117" s="6" t="s">
        <v>28</v>
      </c>
      <c r="G117" s="9">
        <v>35000</v>
      </c>
      <c r="H117" s="6">
        <v>0</v>
      </c>
      <c r="I117" s="9">
        <v>35000</v>
      </c>
      <c r="J117" s="9">
        <v>1004.5</v>
      </c>
      <c r="K117" s="6">
        <v>0</v>
      </c>
      <c r="L117" s="9">
        <v>1064</v>
      </c>
      <c r="M117" s="9">
        <v>9850.06</v>
      </c>
      <c r="N117" s="9">
        <v>11918.56</v>
      </c>
      <c r="O117" s="9">
        <v>23081.439999999999</v>
      </c>
    </row>
    <row r="118" spans="1:15" ht="46.5" x14ac:dyDescent="0.7">
      <c r="A118" s="6">
        <f t="shared" si="4"/>
        <v>84</v>
      </c>
      <c r="B118" s="6" t="s">
        <v>160</v>
      </c>
      <c r="C118" s="7" t="s">
        <v>135</v>
      </c>
      <c r="D118" s="7" t="s">
        <v>40</v>
      </c>
      <c r="E118" s="7" t="s">
        <v>22</v>
      </c>
      <c r="F118" s="6" t="s">
        <v>28</v>
      </c>
      <c r="G118" s="9">
        <v>22000</v>
      </c>
      <c r="H118" s="6">
        <v>0</v>
      </c>
      <c r="I118" s="9">
        <v>22000</v>
      </c>
      <c r="J118" s="6">
        <v>631.4</v>
      </c>
      <c r="K118" s="6">
        <v>0</v>
      </c>
      <c r="L118" s="6">
        <v>668.8</v>
      </c>
      <c r="M118" s="9">
        <v>5519.76</v>
      </c>
      <c r="N118" s="9">
        <v>6819.96</v>
      </c>
      <c r="O118" s="9">
        <v>15180.04</v>
      </c>
    </row>
    <row r="119" spans="1:15" ht="46.5" x14ac:dyDescent="0.7">
      <c r="A119" s="6">
        <f t="shared" si="4"/>
        <v>85</v>
      </c>
      <c r="B119" s="6" t="s">
        <v>161</v>
      </c>
      <c r="C119" s="7" t="s">
        <v>135</v>
      </c>
      <c r="D119" s="7" t="s">
        <v>162</v>
      </c>
      <c r="E119" s="7" t="s">
        <v>1419</v>
      </c>
      <c r="F119" s="6" t="s">
        <v>23</v>
      </c>
      <c r="G119" s="9">
        <v>25000</v>
      </c>
      <c r="H119" s="6">
        <v>0</v>
      </c>
      <c r="I119" s="9">
        <v>25000</v>
      </c>
      <c r="J119" s="6">
        <v>717.5</v>
      </c>
      <c r="K119" s="6">
        <v>0</v>
      </c>
      <c r="L119" s="6">
        <v>760</v>
      </c>
      <c r="M119" s="9">
        <v>16627.16</v>
      </c>
      <c r="N119" s="9">
        <v>18104.66</v>
      </c>
      <c r="O119" s="9">
        <v>6895.34</v>
      </c>
    </row>
    <row r="120" spans="1:15" ht="46.5" x14ac:dyDescent="0.7">
      <c r="A120" s="6">
        <f t="shared" si="4"/>
        <v>86</v>
      </c>
      <c r="B120" s="6" t="s">
        <v>163</v>
      </c>
      <c r="C120" s="7" t="s">
        <v>135</v>
      </c>
      <c r="D120" s="7" t="s">
        <v>164</v>
      </c>
      <c r="E120" s="7" t="s">
        <v>1419</v>
      </c>
      <c r="F120" s="6" t="s">
        <v>23</v>
      </c>
      <c r="G120" s="9">
        <v>16500</v>
      </c>
      <c r="H120" s="6">
        <v>0</v>
      </c>
      <c r="I120" s="9">
        <v>16500</v>
      </c>
      <c r="J120" s="6">
        <v>473.55</v>
      </c>
      <c r="K120" s="6">
        <v>0</v>
      </c>
      <c r="L120" s="6">
        <v>501.6</v>
      </c>
      <c r="M120" s="9">
        <v>10200.700000000001</v>
      </c>
      <c r="N120" s="9">
        <v>11175.85</v>
      </c>
      <c r="O120" s="9">
        <v>5324.15</v>
      </c>
    </row>
    <row r="121" spans="1:15" ht="46.5" x14ac:dyDescent="0.7">
      <c r="A121" s="6">
        <f t="shared" si="4"/>
        <v>87</v>
      </c>
      <c r="B121" s="6" t="s">
        <v>165</v>
      </c>
      <c r="C121" s="7" t="s">
        <v>135</v>
      </c>
      <c r="D121" s="7" t="s">
        <v>164</v>
      </c>
      <c r="E121" s="7" t="s">
        <v>1419</v>
      </c>
      <c r="F121" s="6" t="s">
        <v>28</v>
      </c>
      <c r="G121" s="9">
        <v>16500</v>
      </c>
      <c r="H121" s="6">
        <v>0</v>
      </c>
      <c r="I121" s="9">
        <v>16500</v>
      </c>
      <c r="J121" s="6">
        <v>473.55</v>
      </c>
      <c r="K121" s="6">
        <v>0</v>
      </c>
      <c r="L121" s="6">
        <v>501.6</v>
      </c>
      <c r="M121" s="9">
        <v>9923.2800000000007</v>
      </c>
      <c r="N121" s="9">
        <v>10898.43</v>
      </c>
      <c r="O121" s="9">
        <v>5601.57</v>
      </c>
    </row>
    <row r="122" spans="1:15" ht="46.5" x14ac:dyDescent="0.7">
      <c r="A122" s="6">
        <f t="shared" si="4"/>
        <v>88</v>
      </c>
      <c r="B122" s="6" t="s">
        <v>166</v>
      </c>
      <c r="C122" s="7" t="s">
        <v>135</v>
      </c>
      <c r="D122" s="7" t="s">
        <v>164</v>
      </c>
      <c r="E122" s="7" t="s">
        <v>1419</v>
      </c>
      <c r="F122" s="6" t="s">
        <v>28</v>
      </c>
      <c r="G122" s="9">
        <v>16500</v>
      </c>
      <c r="H122" s="6">
        <v>0</v>
      </c>
      <c r="I122" s="9">
        <v>16500</v>
      </c>
      <c r="J122" s="6">
        <v>473.55</v>
      </c>
      <c r="K122" s="6">
        <v>0</v>
      </c>
      <c r="L122" s="6">
        <v>501.6</v>
      </c>
      <c r="M122" s="9">
        <v>9374.6200000000008</v>
      </c>
      <c r="N122" s="9">
        <v>10349.77</v>
      </c>
      <c r="O122" s="9">
        <v>6150.23</v>
      </c>
    </row>
    <row r="123" spans="1:15" ht="46.5" x14ac:dyDescent="0.7">
      <c r="A123" s="6"/>
      <c r="B123" s="6" t="s">
        <v>50</v>
      </c>
      <c r="C123" s="7"/>
      <c r="D123" s="7">
        <v>23</v>
      </c>
      <c r="E123" s="7"/>
      <c r="F123" s="6"/>
      <c r="G123" s="9">
        <v>986500</v>
      </c>
      <c r="H123" s="6">
        <v>0</v>
      </c>
      <c r="I123" s="9">
        <v>986500</v>
      </c>
      <c r="J123" s="9">
        <v>28312.55</v>
      </c>
      <c r="K123" s="9">
        <v>23330.91</v>
      </c>
      <c r="L123" s="9">
        <v>29989.599999999999</v>
      </c>
      <c r="M123" s="9">
        <v>276229.24</v>
      </c>
      <c r="N123" s="9">
        <v>357862.3</v>
      </c>
      <c r="O123" s="9">
        <v>628637.69999999995</v>
      </c>
    </row>
    <row r="124" spans="1:15" ht="46.5" x14ac:dyDescent="0.7">
      <c r="A124" s="6"/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46.5" x14ac:dyDescent="0.7">
      <c r="A125" s="6"/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x14ac:dyDescent="0.7">
      <c r="A126" s="6"/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46.5" x14ac:dyDescent="0.7">
      <c r="A127" s="6">
        <f>+A122+1</f>
        <v>89</v>
      </c>
      <c r="B127" s="6" t="s">
        <v>167</v>
      </c>
      <c r="C127" s="7" t="s">
        <v>168</v>
      </c>
      <c r="D127" s="7" t="s">
        <v>85</v>
      </c>
      <c r="E127" s="7" t="s">
        <v>22</v>
      </c>
      <c r="F127" s="6" t="s">
        <v>28</v>
      </c>
      <c r="G127" s="9">
        <v>55000</v>
      </c>
      <c r="H127" s="6">
        <v>0</v>
      </c>
      <c r="I127" s="9">
        <v>55000</v>
      </c>
      <c r="J127" s="9">
        <v>1578.5</v>
      </c>
      <c r="K127" s="6">
        <v>0</v>
      </c>
      <c r="L127" s="9">
        <v>1672</v>
      </c>
      <c r="M127" s="9">
        <v>12790.32</v>
      </c>
      <c r="N127" s="9">
        <v>16040.82</v>
      </c>
      <c r="O127" s="9">
        <v>38959.18</v>
      </c>
    </row>
    <row r="128" spans="1:15" ht="46.5" x14ac:dyDescent="0.7">
      <c r="A128" s="6">
        <f>+A127+1</f>
        <v>90</v>
      </c>
      <c r="B128" s="6" t="s">
        <v>169</v>
      </c>
      <c r="C128" s="7" t="s">
        <v>168</v>
      </c>
      <c r="D128" s="7" t="s">
        <v>85</v>
      </c>
      <c r="E128" s="7" t="s">
        <v>22</v>
      </c>
      <c r="F128" s="6" t="s">
        <v>28</v>
      </c>
      <c r="G128" s="9">
        <v>55000</v>
      </c>
      <c r="H128" s="6">
        <v>0</v>
      </c>
      <c r="I128" s="9">
        <v>55000</v>
      </c>
      <c r="J128" s="9">
        <v>1578.5</v>
      </c>
      <c r="K128" s="6">
        <v>0</v>
      </c>
      <c r="L128" s="9">
        <v>1672</v>
      </c>
      <c r="M128" s="9">
        <v>2312.0500000000002</v>
      </c>
      <c r="N128" s="9">
        <v>5562.55</v>
      </c>
      <c r="O128" s="9">
        <v>49437.45</v>
      </c>
    </row>
    <row r="129" spans="1:15" ht="46.5" x14ac:dyDescent="0.7">
      <c r="A129" s="6">
        <f t="shared" ref="A129:A139" si="5">+A128+1</f>
        <v>91</v>
      </c>
      <c r="B129" s="6" t="s">
        <v>170</v>
      </c>
      <c r="C129" s="7" t="s">
        <v>168</v>
      </c>
      <c r="D129" s="7" t="s">
        <v>40</v>
      </c>
      <c r="E129" s="7" t="s">
        <v>22</v>
      </c>
      <c r="F129" s="6" t="s">
        <v>28</v>
      </c>
      <c r="G129" s="9">
        <v>35000</v>
      </c>
      <c r="H129" s="6">
        <v>0</v>
      </c>
      <c r="I129" s="9">
        <v>35000</v>
      </c>
      <c r="J129" s="9">
        <v>1004.5</v>
      </c>
      <c r="K129" s="6">
        <v>0</v>
      </c>
      <c r="L129" s="9">
        <v>1064</v>
      </c>
      <c r="M129" s="9">
        <v>14599.65</v>
      </c>
      <c r="N129" s="9">
        <v>16668.150000000001</v>
      </c>
      <c r="O129" s="9">
        <v>18331.849999999999</v>
      </c>
    </row>
    <row r="130" spans="1:15" ht="46.5" x14ac:dyDescent="0.7">
      <c r="A130" s="6">
        <f t="shared" si="5"/>
        <v>92</v>
      </c>
      <c r="B130" s="6" t="s">
        <v>171</v>
      </c>
      <c r="C130" s="7" t="s">
        <v>168</v>
      </c>
      <c r="D130" s="7" t="s">
        <v>40</v>
      </c>
      <c r="E130" s="7" t="s">
        <v>22</v>
      </c>
      <c r="F130" s="6" t="s">
        <v>23</v>
      </c>
      <c r="G130" s="9">
        <v>35000</v>
      </c>
      <c r="H130" s="6">
        <v>0</v>
      </c>
      <c r="I130" s="9">
        <v>35000</v>
      </c>
      <c r="J130" s="9">
        <v>1004.5</v>
      </c>
      <c r="K130" s="6">
        <v>0</v>
      </c>
      <c r="L130" s="9">
        <v>1064</v>
      </c>
      <c r="M130" s="9">
        <v>16923.7</v>
      </c>
      <c r="N130" s="9">
        <v>18992.2</v>
      </c>
      <c r="O130" s="9">
        <v>16007.8</v>
      </c>
    </row>
    <row r="131" spans="1:15" ht="46.5" x14ac:dyDescent="0.7">
      <c r="A131" s="6">
        <f t="shared" si="5"/>
        <v>93</v>
      </c>
      <c r="B131" s="6" t="s">
        <v>172</v>
      </c>
      <c r="C131" s="7" t="s">
        <v>168</v>
      </c>
      <c r="D131" s="7" t="s">
        <v>40</v>
      </c>
      <c r="E131" s="7" t="s">
        <v>22</v>
      </c>
      <c r="F131" s="6" t="s">
        <v>28</v>
      </c>
      <c r="G131" s="9">
        <v>50000</v>
      </c>
      <c r="H131" s="6">
        <v>0</v>
      </c>
      <c r="I131" s="9">
        <v>50000</v>
      </c>
      <c r="J131" s="9">
        <v>1435</v>
      </c>
      <c r="K131" s="9">
        <v>1854</v>
      </c>
      <c r="L131" s="9">
        <v>1520</v>
      </c>
      <c r="M131" s="6">
        <v>25</v>
      </c>
      <c r="N131" s="9">
        <v>4834</v>
      </c>
      <c r="O131" s="9">
        <v>45166</v>
      </c>
    </row>
    <row r="132" spans="1:15" ht="46.5" x14ac:dyDescent="0.7">
      <c r="A132" s="6">
        <f t="shared" si="5"/>
        <v>94</v>
      </c>
      <c r="B132" s="6" t="s">
        <v>173</v>
      </c>
      <c r="C132" s="7" t="s">
        <v>168</v>
      </c>
      <c r="D132" s="7" t="s">
        <v>40</v>
      </c>
      <c r="E132" s="7" t="s">
        <v>22</v>
      </c>
      <c r="F132" s="6" t="s">
        <v>23</v>
      </c>
      <c r="G132" s="9">
        <v>50000</v>
      </c>
      <c r="H132" s="6">
        <v>0</v>
      </c>
      <c r="I132" s="9">
        <v>50000</v>
      </c>
      <c r="J132" s="9">
        <v>1435</v>
      </c>
      <c r="K132" s="9">
        <v>1854</v>
      </c>
      <c r="L132" s="9">
        <v>1520</v>
      </c>
      <c r="M132" s="6">
        <v>25</v>
      </c>
      <c r="N132" s="9">
        <v>4834</v>
      </c>
      <c r="O132" s="9">
        <v>45166</v>
      </c>
    </row>
    <row r="133" spans="1:15" ht="46.5" x14ac:dyDescent="0.7">
      <c r="A133" s="6">
        <f t="shared" si="5"/>
        <v>95</v>
      </c>
      <c r="B133" s="6" t="s">
        <v>174</v>
      </c>
      <c r="C133" s="7" t="s">
        <v>168</v>
      </c>
      <c r="D133" s="7" t="s">
        <v>40</v>
      </c>
      <c r="E133" s="7" t="s">
        <v>22</v>
      </c>
      <c r="F133" s="6" t="s">
        <v>23</v>
      </c>
      <c r="G133" s="9">
        <v>40000</v>
      </c>
      <c r="H133" s="6">
        <v>0</v>
      </c>
      <c r="I133" s="9">
        <v>40000</v>
      </c>
      <c r="J133" s="9">
        <v>1148</v>
      </c>
      <c r="K133" s="6">
        <v>442.65</v>
      </c>
      <c r="L133" s="9">
        <v>1216</v>
      </c>
      <c r="M133" s="9">
        <v>6858.59</v>
      </c>
      <c r="N133" s="9">
        <v>9665.24</v>
      </c>
      <c r="O133" s="9">
        <v>30334.76</v>
      </c>
    </row>
    <row r="134" spans="1:15" ht="46.5" x14ac:dyDescent="0.7">
      <c r="A134" s="6">
        <f t="shared" si="5"/>
        <v>96</v>
      </c>
      <c r="B134" s="6" t="s">
        <v>175</v>
      </c>
      <c r="C134" s="7" t="s">
        <v>168</v>
      </c>
      <c r="D134" s="7" t="s">
        <v>40</v>
      </c>
      <c r="E134" s="7" t="s">
        <v>22</v>
      </c>
      <c r="F134" s="6" t="s">
        <v>23</v>
      </c>
      <c r="G134" s="9">
        <v>40000</v>
      </c>
      <c r="H134" s="6">
        <v>0</v>
      </c>
      <c r="I134" s="9">
        <v>40000</v>
      </c>
      <c r="J134" s="9">
        <v>1148</v>
      </c>
      <c r="K134" s="6">
        <v>442.65</v>
      </c>
      <c r="L134" s="9">
        <v>1216</v>
      </c>
      <c r="M134" s="9">
        <v>1725</v>
      </c>
      <c r="N134" s="9">
        <v>4531.6499999999996</v>
      </c>
      <c r="O134" s="9">
        <v>35468.35</v>
      </c>
    </row>
    <row r="135" spans="1:15" ht="46.5" x14ac:dyDescent="0.7">
      <c r="A135" s="6">
        <f t="shared" si="5"/>
        <v>97</v>
      </c>
      <c r="B135" s="6" t="s">
        <v>176</v>
      </c>
      <c r="C135" s="7" t="s">
        <v>168</v>
      </c>
      <c r="D135" s="7" t="s">
        <v>40</v>
      </c>
      <c r="E135" s="7" t="s">
        <v>22</v>
      </c>
      <c r="F135" s="6" t="s">
        <v>23</v>
      </c>
      <c r="G135" s="9">
        <v>35000</v>
      </c>
      <c r="H135" s="6">
        <v>0</v>
      </c>
      <c r="I135" s="9">
        <v>35000</v>
      </c>
      <c r="J135" s="9">
        <v>1004.5</v>
      </c>
      <c r="K135" s="6">
        <v>0</v>
      </c>
      <c r="L135" s="9">
        <v>1064</v>
      </c>
      <c r="M135" s="9">
        <v>25</v>
      </c>
      <c r="N135" s="9">
        <v>2093.5</v>
      </c>
      <c r="O135" s="9">
        <v>32906.5</v>
      </c>
    </row>
    <row r="136" spans="1:15" ht="46.5" x14ac:dyDescent="0.7">
      <c r="A136" s="6">
        <f t="shared" si="5"/>
        <v>98</v>
      </c>
      <c r="B136" s="6" t="s">
        <v>177</v>
      </c>
      <c r="C136" s="7" t="s">
        <v>168</v>
      </c>
      <c r="D136" s="7" t="s">
        <v>162</v>
      </c>
      <c r="E136" s="7" t="s">
        <v>1419</v>
      </c>
      <c r="F136" s="6" t="s">
        <v>23</v>
      </c>
      <c r="G136" s="9">
        <v>31500</v>
      </c>
      <c r="H136" s="6">
        <v>0</v>
      </c>
      <c r="I136" s="9">
        <v>31500</v>
      </c>
      <c r="J136" s="6">
        <v>904.05</v>
      </c>
      <c r="K136" s="6">
        <v>0</v>
      </c>
      <c r="L136" s="6">
        <v>957.6</v>
      </c>
      <c r="M136" s="9">
        <v>15102.12</v>
      </c>
      <c r="N136" s="9">
        <v>16963.77</v>
      </c>
      <c r="O136" s="9">
        <v>14536.23</v>
      </c>
    </row>
    <row r="137" spans="1:15" ht="46.5" x14ac:dyDescent="0.7">
      <c r="A137" s="6">
        <f t="shared" si="5"/>
        <v>99</v>
      </c>
      <c r="B137" s="6" t="s">
        <v>178</v>
      </c>
      <c r="C137" s="7" t="s">
        <v>168</v>
      </c>
      <c r="D137" s="7" t="s">
        <v>82</v>
      </c>
      <c r="E137" s="7" t="s">
        <v>22</v>
      </c>
      <c r="F137" s="6" t="s">
        <v>23</v>
      </c>
      <c r="G137" s="9">
        <v>26250</v>
      </c>
      <c r="H137" s="6">
        <v>0</v>
      </c>
      <c r="I137" s="9">
        <v>26250</v>
      </c>
      <c r="J137" s="6">
        <v>753.38</v>
      </c>
      <c r="K137" s="6">
        <v>0</v>
      </c>
      <c r="L137" s="6">
        <v>798</v>
      </c>
      <c r="M137" s="9">
        <v>5125</v>
      </c>
      <c r="N137" s="9">
        <v>6676.38</v>
      </c>
      <c r="O137" s="9">
        <v>19573.62</v>
      </c>
    </row>
    <row r="138" spans="1:15" ht="46.5" x14ac:dyDescent="0.7">
      <c r="A138" s="6">
        <f t="shared" si="5"/>
        <v>100</v>
      </c>
      <c r="B138" s="6" t="s">
        <v>179</v>
      </c>
      <c r="C138" s="7" t="s">
        <v>168</v>
      </c>
      <c r="D138" s="7" t="s">
        <v>68</v>
      </c>
      <c r="E138" s="7" t="s">
        <v>22</v>
      </c>
      <c r="F138" s="6" t="s">
        <v>23</v>
      </c>
      <c r="G138" s="9">
        <v>26250</v>
      </c>
      <c r="H138" s="6">
        <v>0</v>
      </c>
      <c r="I138" s="9">
        <v>26250</v>
      </c>
      <c r="J138" s="6">
        <v>753.38</v>
      </c>
      <c r="K138" s="6">
        <v>0</v>
      </c>
      <c r="L138" s="6">
        <v>798</v>
      </c>
      <c r="M138" s="9">
        <v>3125</v>
      </c>
      <c r="N138" s="9">
        <v>4676.38</v>
      </c>
      <c r="O138" s="9">
        <v>21573.62</v>
      </c>
    </row>
    <row r="139" spans="1:15" ht="46.5" x14ac:dyDescent="0.7">
      <c r="A139" s="6">
        <f t="shared" si="5"/>
        <v>101</v>
      </c>
      <c r="B139" s="6" t="s">
        <v>180</v>
      </c>
      <c r="C139" s="7" t="s">
        <v>168</v>
      </c>
      <c r="D139" s="7" t="s">
        <v>47</v>
      </c>
      <c r="E139" s="7" t="s">
        <v>22</v>
      </c>
      <c r="F139" s="6" t="s">
        <v>23</v>
      </c>
      <c r="G139" s="9">
        <v>32000</v>
      </c>
      <c r="H139" s="6">
        <v>0</v>
      </c>
      <c r="I139" s="9">
        <v>32000</v>
      </c>
      <c r="J139" s="6">
        <v>918.4</v>
      </c>
      <c r="K139" s="6">
        <v>0</v>
      </c>
      <c r="L139" s="6">
        <v>972.8</v>
      </c>
      <c r="M139" s="9">
        <v>9526.76</v>
      </c>
      <c r="N139" s="9">
        <v>11417.96</v>
      </c>
      <c r="O139" s="9">
        <v>20582.04</v>
      </c>
    </row>
    <row r="140" spans="1:15" ht="46.5" x14ac:dyDescent="0.7">
      <c r="A140" s="6"/>
      <c r="B140" s="6" t="s">
        <v>50</v>
      </c>
      <c r="C140" s="7"/>
      <c r="D140" s="7">
        <v>13</v>
      </c>
      <c r="E140" s="7"/>
      <c r="F140" s="6"/>
      <c r="G140" s="9">
        <f>SUM(G127:G139)</f>
        <v>511000</v>
      </c>
      <c r="H140" s="9">
        <f t="shared" ref="H140:O140" si="6">SUM(H127:H139)</f>
        <v>0</v>
      </c>
      <c r="I140" s="9">
        <f t="shared" si="6"/>
        <v>511000</v>
      </c>
      <c r="J140" s="9">
        <f t="shared" si="6"/>
        <v>14665.709999999997</v>
      </c>
      <c r="K140" s="9">
        <f t="shared" si="6"/>
        <v>4593.2999999999993</v>
      </c>
      <c r="L140" s="9">
        <f t="shared" si="6"/>
        <v>15534.4</v>
      </c>
      <c r="M140" s="9">
        <f t="shared" si="6"/>
        <v>88163.189999999988</v>
      </c>
      <c r="N140" s="9">
        <f t="shared" si="6"/>
        <v>122956.6</v>
      </c>
      <c r="O140" s="9">
        <f t="shared" si="6"/>
        <v>388043.39999999997</v>
      </c>
    </row>
    <row r="141" spans="1:15" ht="46.5" x14ac:dyDescent="0.7">
      <c r="A141" s="6"/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46.5" x14ac:dyDescent="0.7">
      <c r="A142" s="6"/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46.5" x14ac:dyDescent="0.7">
      <c r="A143" s="6"/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46.5" x14ac:dyDescent="0.7">
      <c r="A144" s="6">
        <f>+A139+1</f>
        <v>102</v>
      </c>
      <c r="B144" s="6" t="s">
        <v>181</v>
      </c>
      <c r="C144" s="7" t="s">
        <v>182</v>
      </c>
      <c r="D144" s="7" t="s">
        <v>33</v>
      </c>
      <c r="E144" s="7" t="s">
        <v>183</v>
      </c>
      <c r="F144" s="6" t="s">
        <v>28</v>
      </c>
      <c r="G144" s="9">
        <v>150000</v>
      </c>
      <c r="H144" s="6">
        <v>0</v>
      </c>
      <c r="I144" s="9">
        <v>150000</v>
      </c>
      <c r="J144" s="9">
        <v>4305</v>
      </c>
      <c r="K144" s="9">
        <v>23866.62</v>
      </c>
      <c r="L144" s="9">
        <v>4560</v>
      </c>
      <c r="M144" s="6">
        <v>25</v>
      </c>
      <c r="N144" s="9">
        <v>32756.62</v>
      </c>
      <c r="O144" s="9">
        <v>117243.38</v>
      </c>
    </row>
    <row r="145" spans="1:15" ht="46.5" x14ac:dyDescent="0.7">
      <c r="A145" s="6">
        <f>+A144+1</f>
        <v>103</v>
      </c>
      <c r="B145" s="6" t="s">
        <v>184</v>
      </c>
      <c r="C145" s="7" t="s">
        <v>182</v>
      </c>
      <c r="D145" s="7" t="s">
        <v>40</v>
      </c>
      <c r="E145" s="7" t="s">
        <v>183</v>
      </c>
      <c r="F145" s="6" t="s">
        <v>28</v>
      </c>
      <c r="G145" s="9">
        <v>35000</v>
      </c>
      <c r="H145" s="6">
        <v>0</v>
      </c>
      <c r="I145" s="9">
        <v>35000</v>
      </c>
      <c r="J145" s="9">
        <v>1004.5</v>
      </c>
      <c r="K145" s="6">
        <v>0</v>
      </c>
      <c r="L145" s="9">
        <v>1064</v>
      </c>
      <c r="M145" s="9">
        <v>1625</v>
      </c>
      <c r="N145" s="9">
        <v>3693.5</v>
      </c>
      <c r="O145" s="9">
        <v>31306.5</v>
      </c>
    </row>
    <row r="146" spans="1:15" ht="46.5" x14ac:dyDescent="0.7">
      <c r="A146" s="6">
        <f>+A145+1</f>
        <v>104</v>
      </c>
      <c r="B146" s="6" t="s">
        <v>185</v>
      </c>
      <c r="C146" s="7" t="s">
        <v>182</v>
      </c>
      <c r="D146" s="7" t="s">
        <v>40</v>
      </c>
      <c r="E146" s="7" t="s">
        <v>183</v>
      </c>
      <c r="F146" s="6" t="s">
        <v>28</v>
      </c>
      <c r="G146" s="9">
        <v>50000</v>
      </c>
      <c r="H146" s="6">
        <v>0</v>
      </c>
      <c r="I146" s="9">
        <v>50000</v>
      </c>
      <c r="J146" s="9">
        <v>1435</v>
      </c>
      <c r="K146" s="9">
        <v>1854</v>
      </c>
      <c r="L146" s="9">
        <v>1520</v>
      </c>
      <c r="M146" s="9">
        <v>1125</v>
      </c>
      <c r="N146" s="9">
        <v>5934</v>
      </c>
      <c r="O146" s="9">
        <v>44066</v>
      </c>
    </row>
    <row r="147" spans="1:15" ht="46.5" x14ac:dyDescent="0.7">
      <c r="A147" s="6"/>
      <c r="B147" s="6" t="s">
        <v>50</v>
      </c>
      <c r="C147" s="7"/>
      <c r="D147" s="7">
        <v>3</v>
      </c>
      <c r="E147" s="7"/>
      <c r="F147" s="6"/>
      <c r="G147" s="9">
        <v>235000</v>
      </c>
      <c r="H147" s="6">
        <v>0</v>
      </c>
      <c r="I147" s="9">
        <v>235000</v>
      </c>
      <c r="J147" s="9">
        <v>6744.5</v>
      </c>
      <c r="K147" s="9">
        <v>25720.62</v>
      </c>
      <c r="L147" s="9">
        <v>7144</v>
      </c>
      <c r="M147" s="9">
        <v>2775</v>
      </c>
      <c r="N147" s="9">
        <v>42384.12</v>
      </c>
      <c r="O147" s="9">
        <v>192615.88</v>
      </c>
    </row>
    <row r="148" spans="1:15" ht="46.5" x14ac:dyDescent="0.7">
      <c r="A148" s="6"/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46.5" x14ac:dyDescent="0.7">
      <c r="A149" s="6"/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46.5" x14ac:dyDescent="0.7">
      <c r="A150" s="6"/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46.5" x14ac:dyDescent="0.7">
      <c r="A151" s="6">
        <f>+A146+1</f>
        <v>105</v>
      </c>
      <c r="B151" s="6" t="s">
        <v>186</v>
      </c>
      <c r="C151" s="7" t="s">
        <v>187</v>
      </c>
      <c r="D151" s="7" t="s">
        <v>188</v>
      </c>
      <c r="E151" s="7" t="s">
        <v>1419</v>
      </c>
      <c r="F151" s="6" t="s">
        <v>23</v>
      </c>
      <c r="G151" s="9">
        <v>60000</v>
      </c>
      <c r="H151" s="6">
        <v>0</v>
      </c>
      <c r="I151" s="9">
        <v>60000</v>
      </c>
      <c r="J151" s="9">
        <v>1722</v>
      </c>
      <c r="K151" s="6">
        <v>0</v>
      </c>
      <c r="L151" s="9">
        <v>1824</v>
      </c>
      <c r="M151" s="9">
        <v>39476.18</v>
      </c>
      <c r="N151" s="9">
        <v>43022.18</v>
      </c>
      <c r="O151" s="9">
        <v>16977.82</v>
      </c>
    </row>
    <row r="152" spans="1:15" ht="46.5" x14ac:dyDescent="0.7">
      <c r="A152" s="6">
        <f>+A151+1</f>
        <v>106</v>
      </c>
      <c r="B152" s="6" t="s">
        <v>189</v>
      </c>
      <c r="C152" s="7" t="s">
        <v>187</v>
      </c>
      <c r="D152" s="7" t="s">
        <v>190</v>
      </c>
      <c r="E152" s="7" t="s">
        <v>1419</v>
      </c>
      <c r="F152" s="6" t="s">
        <v>28</v>
      </c>
      <c r="G152" s="9">
        <v>50000</v>
      </c>
      <c r="H152" s="6">
        <v>0</v>
      </c>
      <c r="I152" s="9">
        <v>50000</v>
      </c>
      <c r="J152" s="9">
        <v>1435</v>
      </c>
      <c r="K152" s="9">
        <v>1283.07</v>
      </c>
      <c r="L152" s="9">
        <v>1520</v>
      </c>
      <c r="M152" s="9">
        <v>26048.81</v>
      </c>
      <c r="N152" s="9">
        <v>30286.880000000001</v>
      </c>
      <c r="O152" s="9">
        <v>19713.12</v>
      </c>
    </row>
    <row r="153" spans="1:15" ht="46.5" x14ac:dyDescent="0.7">
      <c r="A153" s="6">
        <f>+A152+1</f>
        <v>107</v>
      </c>
      <c r="B153" s="6" t="s">
        <v>191</v>
      </c>
      <c r="C153" s="7" t="s">
        <v>187</v>
      </c>
      <c r="D153" s="7" t="s">
        <v>85</v>
      </c>
      <c r="E153" s="7" t="s">
        <v>1419</v>
      </c>
      <c r="F153" s="6" t="s">
        <v>23</v>
      </c>
      <c r="G153" s="9">
        <v>55000</v>
      </c>
      <c r="H153" s="6">
        <v>0</v>
      </c>
      <c r="I153" s="9">
        <v>55000</v>
      </c>
      <c r="J153" s="9">
        <v>1578.5</v>
      </c>
      <c r="K153" s="9">
        <v>2559.6799999999998</v>
      </c>
      <c r="L153" s="9">
        <v>1672</v>
      </c>
      <c r="M153" s="9">
        <v>19081.45</v>
      </c>
      <c r="N153" s="9">
        <v>24891.63</v>
      </c>
      <c r="O153" s="9">
        <v>30108.37</v>
      </c>
    </row>
    <row r="154" spans="1:15" ht="46.5" x14ac:dyDescent="0.7">
      <c r="A154" s="6">
        <f>+A153+1</f>
        <v>108</v>
      </c>
      <c r="B154" s="6" t="s">
        <v>192</v>
      </c>
      <c r="C154" s="7" t="s">
        <v>187</v>
      </c>
      <c r="D154" s="7" t="s">
        <v>193</v>
      </c>
      <c r="E154" s="7" t="s">
        <v>22</v>
      </c>
      <c r="F154" s="6" t="s">
        <v>23</v>
      </c>
      <c r="G154" s="9">
        <v>50000</v>
      </c>
      <c r="H154" s="6">
        <v>0</v>
      </c>
      <c r="I154" s="9">
        <v>50000</v>
      </c>
      <c r="J154" s="9">
        <v>1435</v>
      </c>
      <c r="K154" s="6">
        <v>0</v>
      </c>
      <c r="L154" s="9">
        <v>1520</v>
      </c>
      <c r="M154" s="6">
        <v>435.56</v>
      </c>
      <c r="N154" s="9">
        <v>3390.56</v>
      </c>
      <c r="O154" s="9">
        <v>46609.440000000002</v>
      </c>
    </row>
    <row r="155" spans="1:15" ht="46.5" x14ac:dyDescent="0.7">
      <c r="A155" s="6">
        <f>+A154+1</f>
        <v>109</v>
      </c>
      <c r="B155" s="6" t="s">
        <v>194</v>
      </c>
      <c r="C155" s="7" t="s">
        <v>187</v>
      </c>
      <c r="D155" s="7" t="s">
        <v>82</v>
      </c>
      <c r="E155" s="7" t="s">
        <v>1419</v>
      </c>
      <c r="F155" s="6" t="s">
        <v>23</v>
      </c>
      <c r="G155" s="9">
        <v>22000</v>
      </c>
      <c r="H155" s="6">
        <v>0</v>
      </c>
      <c r="I155" s="9">
        <v>22000</v>
      </c>
      <c r="J155" s="6">
        <v>631.4</v>
      </c>
      <c r="K155" s="6">
        <v>0</v>
      </c>
      <c r="L155" s="6">
        <v>668.8</v>
      </c>
      <c r="M155" s="9">
        <v>6422.05</v>
      </c>
      <c r="N155" s="9">
        <v>7722.25</v>
      </c>
      <c r="O155" s="9">
        <v>14277.75</v>
      </c>
    </row>
    <row r="156" spans="1:15" ht="46.5" x14ac:dyDescent="0.7">
      <c r="A156" s="6"/>
      <c r="B156" s="6" t="s">
        <v>50</v>
      </c>
      <c r="C156" s="7"/>
      <c r="D156" s="7">
        <v>5</v>
      </c>
      <c r="E156" s="7"/>
      <c r="F156" s="6"/>
      <c r="G156" s="9">
        <v>237000</v>
      </c>
      <c r="H156" s="6">
        <v>0</v>
      </c>
      <c r="I156" s="9">
        <v>237000</v>
      </c>
      <c r="J156" s="9">
        <v>6801.9</v>
      </c>
      <c r="K156" s="9">
        <v>3842.75</v>
      </c>
      <c r="L156" s="9">
        <v>7204.8</v>
      </c>
      <c r="M156" s="9">
        <v>91464.05</v>
      </c>
      <c r="N156" s="9">
        <v>109313.5</v>
      </c>
      <c r="O156" s="9">
        <v>127686.5</v>
      </c>
    </row>
    <row r="157" spans="1:15" ht="46.5" x14ac:dyDescent="0.7">
      <c r="A157" s="6"/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46.5" x14ac:dyDescent="0.7">
      <c r="A158" s="6"/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46.5" x14ac:dyDescent="0.7">
      <c r="A159" s="6"/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46.5" x14ac:dyDescent="0.7">
      <c r="A160" s="6">
        <f>+A155+1</f>
        <v>110</v>
      </c>
      <c r="B160" s="6" t="s">
        <v>195</v>
      </c>
      <c r="C160" s="7" t="s">
        <v>196</v>
      </c>
      <c r="D160" s="7" t="s">
        <v>40</v>
      </c>
      <c r="E160" s="7" t="s">
        <v>22</v>
      </c>
      <c r="F160" s="6" t="s">
        <v>28</v>
      </c>
      <c r="G160" s="9">
        <v>35000</v>
      </c>
      <c r="H160" s="6">
        <v>0</v>
      </c>
      <c r="I160" s="9">
        <v>35000</v>
      </c>
      <c r="J160" s="9">
        <v>1004.5</v>
      </c>
      <c r="K160" s="6">
        <v>0</v>
      </c>
      <c r="L160" s="9">
        <v>1064</v>
      </c>
      <c r="M160" s="6">
        <v>25</v>
      </c>
      <c r="N160" s="9">
        <v>2093.5</v>
      </c>
      <c r="O160" s="9">
        <v>32906.5</v>
      </c>
    </row>
    <row r="161" spans="1:15" ht="46.5" x14ac:dyDescent="0.7">
      <c r="A161" s="6">
        <f>+A160+1</f>
        <v>111</v>
      </c>
      <c r="B161" s="6" t="s">
        <v>197</v>
      </c>
      <c r="C161" s="7" t="s">
        <v>196</v>
      </c>
      <c r="D161" s="7" t="s">
        <v>40</v>
      </c>
      <c r="E161" s="7" t="s">
        <v>22</v>
      </c>
      <c r="F161" s="6" t="s">
        <v>28</v>
      </c>
      <c r="G161" s="9">
        <v>35000</v>
      </c>
      <c r="H161" s="6">
        <v>0</v>
      </c>
      <c r="I161" s="9">
        <v>35000</v>
      </c>
      <c r="J161" s="9">
        <v>1004.5</v>
      </c>
      <c r="K161" s="6">
        <v>0</v>
      </c>
      <c r="L161" s="9">
        <v>1064</v>
      </c>
      <c r="M161" s="6">
        <v>25</v>
      </c>
      <c r="N161" s="9">
        <v>2093.5</v>
      </c>
      <c r="O161" s="9">
        <v>32906.5</v>
      </c>
    </row>
    <row r="162" spans="1:15" ht="46.5" x14ac:dyDescent="0.7">
      <c r="A162" s="6"/>
      <c r="B162" s="6" t="s">
        <v>50</v>
      </c>
      <c r="C162" s="7"/>
      <c r="D162" s="7">
        <v>2</v>
      </c>
      <c r="E162" s="7"/>
      <c r="F162" s="6"/>
      <c r="G162" s="9">
        <v>70000</v>
      </c>
      <c r="H162" s="6">
        <v>0</v>
      </c>
      <c r="I162" s="9">
        <v>70000</v>
      </c>
      <c r="J162" s="9">
        <v>2009</v>
      </c>
      <c r="K162" s="6">
        <v>0</v>
      </c>
      <c r="L162" s="9">
        <v>2128</v>
      </c>
      <c r="M162" s="6">
        <v>50</v>
      </c>
      <c r="N162" s="9">
        <v>4187</v>
      </c>
      <c r="O162" s="9">
        <v>65813</v>
      </c>
    </row>
    <row r="163" spans="1:15" ht="46.5" x14ac:dyDescent="0.7">
      <c r="A163" s="6"/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46.5" x14ac:dyDescent="0.7">
      <c r="A164" s="6"/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46.5" x14ac:dyDescent="0.7">
      <c r="A165" s="6"/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46.5" x14ac:dyDescent="0.7">
      <c r="A166" s="6">
        <f>+A161+1</f>
        <v>112</v>
      </c>
      <c r="B166" s="6" t="s">
        <v>198</v>
      </c>
      <c r="C166" s="7" t="s">
        <v>199</v>
      </c>
      <c r="D166" s="7" t="s">
        <v>200</v>
      </c>
      <c r="E166" s="7" t="s">
        <v>1419</v>
      </c>
      <c r="F166" s="6" t="s">
        <v>28</v>
      </c>
      <c r="G166" s="9">
        <v>50000</v>
      </c>
      <c r="H166" s="6">
        <v>0</v>
      </c>
      <c r="I166" s="9">
        <v>50000</v>
      </c>
      <c r="J166" s="9">
        <v>1435</v>
      </c>
      <c r="K166" s="6">
        <v>0</v>
      </c>
      <c r="L166" s="9">
        <v>1520</v>
      </c>
      <c r="M166" s="9">
        <v>10125</v>
      </c>
      <c r="N166" s="9">
        <v>13080</v>
      </c>
      <c r="O166" s="9">
        <v>36920</v>
      </c>
    </row>
    <row r="167" spans="1:15" ht="46.5" x14ac:dyDescent="0.7">
      <c r="A167" s="6">
        <f>+A166+1</f>
        <v>113</v>
      </c>
      <c r="B167" s="6" t="s">
        <v>201</v>
      </c>
      <c r="C167" s="7" t="s">
        <v>199</v>
      </c>
      <c r="D167" s="7" t="s">
        <v>202</v>
      </c>
      <c r="E167" s="7" t="s">
        <v>22</v>
      </c>
      <c r="F167" s="6" t="s">
        <v>28</v>
      </c>
      <c r="G167" s="9">
        <v>50000</v>
      </c>
      <c r="H167" s="6">
        <v>0</v>
      </c>
      <c r="I167" s="9">
        <v>50000</v>
      </c>
      <c r="J167" s="9">
        <v>1435</v>
      </c>
      <c r="K167" s="6">
        <v>0</v>
      </c>
      <c r="L167" s="9">
        <v>1520</v>
      </c>
      <c r="M167" s="6">
        <v>25</v>
      </c>
      <c r="N167" s="9">
        <v>2980</v>
      </c>
      <c r="O167" s="9">
        <v>47020</v>
      </c>
    </row>
    <row r="168" spans="1:15" ht="46.5" x14ac:dyDescent="0.7">
      <c r="A168" s="6">
        <f t="shared" ref="A168:A175" si="7">+A167+1</f>
        <v>114</v>
      </c>
      <c r="B168" s="6" t="s">
        <v>203</v>
      </c>
      <c r="C168" s="7" t="s">
        <v>199</v>
      </c>
      <c r="D168" s="7" t="s">
        <v>204</v>
      </c>
      <c r="E168" s="7" t="s">
        <v>1419</v>
      </c>
      <c r="F168" s="6" t="s">
        <v>28</v>
      </c>
      <c r="G168" s="9">
        <v>26250</v>
      </c>
      <c r="H168" s="6">
        <v>0</v>
      </c>
      <c r="I168" s="9">
        <v>26250</v>
      </c>
      <c r="J168" s="6">
        <v>753.38</v>
      </c>
      <c r="K168" s="6">
        <v>0</v>
      </c>
      <c r="L168" s="6">
        <v>798</v>
      </c>
      <c r="M168" s="9">
        <v>13072.55</v>
      </c>
      <c r="N168" s="9">
        <v>14623.93</v>
      </c>
      <c r="O168" s="9">
        <v>11626.07</v>
      </c>
    </row>
    <row r="169" spans="1:15" ht="46.5" x14ac:dyDescent="0.7">
      <c r="A169" s="6">
        <f t="shared" si="7"/>
        <v>115</v>
      </c>
      <c r="B169" s="6" t="s">
        <v>205</v>
      </c>
      <c r="C169" s="7" t="s">
        <v>199</v>
      </c>
      <c r="D169" s="7" t="s">
        <v>204</v>
      </c>
      <c r="E169" s="7" t="s">
        <v>1419</v>
      </c>
      <c r="F169" s="6" t="s">
        <v>28</v>
      </c>
      <c r="G169" s="9">
        <v>26250</v>
      </c>
      <c r="H169" s="6">
        <v>0</v>
      </c>
      <c r="I169" s="9">
        <v>26250</v>
      </c>
      <c r="J169" s="6">
        <v>753.38</v>
      </c>
      <c r="K169" s="6">
        <v>0</v>
      </c>
      <c r="L169" s="6">
        <v>798</v>
      </c>
      <c r="M169" s="9">
        <v>13616.53</v>
      </c>
      <c r="N169" s="9">
        <v>15167.91</v>
      </c>
      <c r="O169" s="9">
        <v>11082.09</v>
      </c>
    </row>
    <row r="170" spans="1:15" ht="46.5" x14ac:dyDescent="0.7">
      <c r="A170" s="6">
        <f t="shared" si="7"/>
        <v>116</v>
      </c>
      <c r="B170" s="6" t="s">
        <v>206</v>
      </c>
      <c r="C170" s="7" t="s">
        <v>199</v>
      </c>
      <c r="D170" s="7" t="s">
        <v>40</v>
      </c>
      <c r="E170" s="7" t="s">
        <v>22</v>
      </c>
      <c r="F170" s="6" t="s">
        <v>28</v>
      </c>
      <c r="G170" s="9">
        <v>26000</v>
      </c>
      <c r="H170" s="6">
        <v>0</v>
      </c>
      <c r="I170" s="9">
        <v>26000</v>
      </c>
      <c r="J170" s="6">
        <v>746.2</v>
      </c>
      <c r="K170" s="6">
        <v>0</v>
      </c>
      <c r="L170" s="6">
        <v>790.4</v>
      </c>
      <c r="M170" s="9">
        <v>1914.52</v>
      </c>
      <c r="N170" s="9">
        <v>3451.12</v>
      </c>
      <c r="O170" s="9">
        <v>22548.880000000001</v>
      </c>
    </row>
    <row r="171" spans="1:15" ht="46.5" x14ac:dyDescent="0.7">
      <c r="A171" s="6">
        <f t="shared" si="7"/>
        <v>117</v>
      </c>
      <c r="B171" s="6" t="s">
        <v>207</v>
      </c>
      <c r="C171" s="7" t="s">
        <v>199</v>
      </c>
      <c r="D171" s="7" t="s">
        <v>82</v>
      </c>
      <c r="E171" s="7" t="s">
        <v>1419</v>
      </c>
      <c r="F171" s="6" t="s">
        <v>23</v>
      </c>
      <c r="G171" s="9">
        <v>26250</v>
      </c>
      <c r="H171" s="6">
        <v>0</v>
      </c>
      <c r="I171" s="9">
        <v>26250</v>
      </c>
      <c r="J171" s="6">
        <v>753.38</v>
      </c>
      <c r="K171" s="6">
        <v>0</v>
      </c>
      <c r="L171" s="6">
        <v>798</v>
      </c>
      <c r="M171" s="9">
        <v>13339.64</v>
      </c>
      <c r="N171" s="9">
        <v>14891.02</v>
      </c>
      <c r="O171" s="9">
        <v>11358.98</v>
      </c>
    </row>
    <row r="172" spans="1:15" ht="46.5" x14ac:dyDescent="0.7">
      <c r="A172" s="6">
        <f t="shared" si="7"/>
        <v>118</v>
      </c>
      <c r="B172" s="6" t="s">
        <v>208</v>
      </c>
      <c r="C172" s="7" t="s">
        <v>199</v>
      </c>
      <c r="D172" s="7" t="s">
        <v>82</v>
      </c>
      <c r="E172" s="7" t="s">
        <v>1419</v>
      </c>
      <c r="F172" s="6" t="s">
        <v>23</v>
      </c>
      <c r="G172" s="9">
        <v>26250</v>
      </c>
      <c r="H172" s="6">
        <v>0</v>
      </c>
      <c r="I172" s="9">
        <v>26250</v>
      </c>
      <c r="J172" s="6">
        <v>753.38</v>
      </c>
      <c r="K172" s="6">
        <v>0</v>
      </c>
      <c r="L172" s="6">
        <v>798</v>
      </c>
      <c r="M172" s="9">
        <v>10262.120000000001</v>
      </c>
      <c r="N172" s="9">
        <v>11813.5</v>
      </c>
      <c r="O172" s="9">
        <v>14436.5</v>
      </c>
    </row>
    <row r="173" spans="1:15" ht="46.5" x14ac:dyDescent="0.7">
      <c r="A173" s="6">
        <f t="shared" si="7"/>
        <v>119</v>
      </c>
      <c r="B173" s="6" t="s">
        <v>209</v>
      </c>
      <c r="C173" s="7" t="s">
        <v>199</v>
      </c>
      <c r="D173" s="7" t="s">
        <v>82</v>
      </c>
      <c r="E173" s="7" t="s">
        <v>22</v>
      </c>
      <c r="F173" s="6" t="s">
        <v>23</v>
      </c>
      <c r="G173" s="9">
        <v>30000</v>
      </c>
      <c r="H173" s="6">
        <v>0</v>
      </c>
      <c r="I173" s="9">
        <v>30000</v>
      </c>
      <c r="J173" s="6">
        <v>861</v>
      </c>
      <c r="K173" s="6">
        <v>0</v>
      </c>
      <c r="L173" s="6">
        <v>912</v>
      </c>
      <c r="M173" s="9">
        <v>8448.84</v>
      </c>
      <c r="N173" s="9">
        <v>10221.84</v>
      </c>
      <c r="O173" s="9">
        <v>19778.16</v>
      </c>
    </row>
    <row r="174" spans="1:15" ht="46.5" x14ac:dyDescent="0.7">
      <c r="A174" s="6">
        <f t="shared" si="7"/>
        <v>120</v>
      </c>
      <c r="B174" s="6" t="s">
        <v>210</v>
      </c>
      <c r="C174" s="7" t="s">
        <v>199</v>
      </c>
      <c r="D174" s="7" t="s">
        <v>68</v>
      </c>
      <c r="E174" s="7" t="s">
        <v>22</v>
      </c>
      <c r="F174" s="6" t="s">
        <v>23</v>
      </c>
      <c r="G174" s="9">
        <v>26250</v>
      </c>
      <c r="H174" s="6">
        <v>0</v>
      </c>
      <c r="I174" s="9">
        <v>26250</v>
      </c>
      <c r="J174" s="6">
        <v>753.38</v>
      </c>
      <c r="K174" s="6">
        <v>0</v>
      </c>
      <c r="L174" s="6">
        <v>798</v>
      </c>
      <c r="M174" s="6">
        <v>25</v>
      </c>
      <c r="N174" s="9">
        <v>1576.38</v>
      </c>
      <c r="O174" s="9">
        <v>24673.62</v>
      </c>
    </row>
    <row r="175" spans="1:15" ht="46.5" x14ac:dyDescent="0.7">
      <c r="A175" s="6">
        <f t="shared" si="7"/>
        <v>121</v>
      </c>
      <c r="B175" s="6" t="s">
        <v>211</v>
      </c>
      <c r="C175" s="7" t="s">
        <v>199</v>
      </c>
      <c r="D175" s="7" t="s">
        <v>162</v>
      </c>
      <c r="E175" s="7" t="s">
        <v>22</v>
      </c>
      <c r="F175" s="6" t="s">
        <v>23</v>
      </c>
      <c r="G175" s="9">
        <v>26250</v>
      </c>
      <c r="H175" s="6">
        <v>0</v>
      </c>
      <c r="I175" s="9">
        <v>26250</v>
      </c>
      <c r="J175" s="6">
        <v>753.38</v>
      </c>
      <c r="K175" s="6">
        <v>0</v>
      </c>
      <c r="L175" s="6">
        <v>798</v>
      </c>
      <c r="M175" s="9">
        <v>2391.0700000000002</v>
      </c>
      <c r="N175" s="9">
        <v>3942.45</v>
      </c>
      <c r="O175" s="9">
        <v>22307.55</v>
      </c>
    </row>
    <row r="176" spans="1:15" ht="46.5" x14ac:dyDescent="0.7">
      <c r="A176" s="6"/>
      <c r="B176" s="6" t="s">
        <v>50</v>
      </c>
      <c r="C176" s="7"/>
      <c r="D176" s="7">
        <v>10</v>
      </c>
      <c r="E176" s="7"/>
      <c r="F176" s="6"/>
      <c r="G176" s="9">
        <v>313500</v>
      </c>
      <c r="H176" s="6">
        <v>0</v>
      </c>
      <c r="I176" s="9">
        <v>313500</v>
      </c>
      <c r="J176" s="9">
        <v>8997.48</v>
      </c>
      <c r="K176" s="6">
        <v>0</v>
      </c>
      <c r="L176" s="9">
        <v>9530.4</v>
      </c>
      <c r="M176" s="9">
        <v>73220.27</v>
      </c>
      <c r="N176" s="9">
        <v>91748.15</v>
      </c>
      <c r="O176" s="9">
        <v>221751.85</v>
      </c>
    </row>
    <row r="177" spans="1:15" ht="46.5" x14ac:dyDescent="0.7">
      <c r="A177" s="6"/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46.5" x14ac:dyDescent="0.7">
      <c r="A178" s="6"/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46.5" x14ac:dyDescent="0.7">
      <c r="A179" s="6"/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46.5" x14ac:dyDescent="0.7">
      <c r="A180" s="6">
        <f>+A175+1</f>
        <v>122</v>
      </c>
      <c r="B180" s="6" t="s">
        <v>212</v>
      </c>
      <c r="C180" s="7" t="s">
        <v>213</v>
      </c>
      <c r="D180" s="7" t="s">
        <v>214</v>
      </c>
      <c r="E180" s="7" t="s">
        <v>1419</v>
      </c>
      <c r="F180" s="6" t="s">
        <v>23</v>
      </c>
      <c r="G180" s="9">
        <v>40000</v>
      </c>
      <c r="H180" s="6">
        <v>0</v>
      </c>
      <c r="I180" s="9">
        <v>40000</v>
      </c>
      <c r="J180" s="9">
        <v>1148</v>
      </c>
      <c r="K180" s="6">
        <v>0</v>
      </c>
      <c r="L180" s="9">
        <v>1216</v>
      </c>
      <c r="M180" s="6">
        <v>419.76</v>
      </c>
      <c r="N180" s="9">
        <v>2783.76</v>
      </c>
      <c r="O180" s="9">
        <v>37216.239999999998</v>
      </c>
    </row>
    <row r="181" spans="1:15" ht="46.5" x14ac:dyDescent="0.7">
      <c r="A181" s="6">
        <f>+A180+1</f>
        <v>123</v>
      </c>
      <c r="B181" s="6" t="s">
        <v>215</v>
      </c>
      <c r="C181" s="7" t="s">
        <v>213</v>
      </c>
      <c r="D181" s="7" t="s">
        <v>214</v>
      </c>
      <c r="E181" s="7" t="s">
        <v>1419</v>
      </c>
      <c r="F181" s="6" t="s">
        <v>28</v>
      </c>
      <c r="G181" s="9">
        <v>30000</v>
      </c>
      <c r="H181" s="6">
        <v>0</v>
      </c>
      <c r="I181" s="9">
        <v>30000</v>
      </c>
      <c r="J181" s="6">
        <v>861</v>
      </c>
      <c r="K181" s="6">
        <v>0</v>
      </c>
      <c r="L181" s="6">
        <v>912</v>
      </c>
      <c r="M181" s="9">
        <v>11659.41</v>
      </c>
      <c r="N181" s="9">
        <v>13432.41</v>
      </c>
      <c r="O181" s="9">
        <v>16567.59</v>
      </c>
    </row>
    <row r="182" spans="1:15" ht="46.5" x14ac:dyDescent="0.7">
      <c r="A182" s="6">
        <f t="shared" ref="A182:A196" si="8">+A181+1</f>
        <v>124</v>
      </c>
      <c r="B182" s="6" t="s">
        <v>216</v>
      </c>
      <c r="C182" s="7" t="s">
        <v>213</v>
      </c>
      <c r="D182" s="7" t="s">
        <v>217</v>
      </c>
      <c r="E182" s="7" t="s">
        <v>22</v>
      </c>
      <c r="F182" s="6" t="s">
        <v>23</v>
      </c>
      <c r="G182" s="9">
        <v>45000</v>
      </c>
      <c r="H182" s="6">
        <v>0</v>
      </c>
      <c r="I182" s="9">
        <v>45000</v>
      </c>
      <c r="J182" s="9">
        <v>1291.5</v>
      </c>
      <c r="K182" s="9">
        <v>1148.33</v>
      </c>
      <c r="L182" s="9">
        <v>1368</v>
      </c>
      <c r="M182" s="6">
        <v>25</v>
      </c>
      <c r="N182" s="9">
        <v>3832.83</v>
      </c>
      <c r="O182" s="9">
        <v>41167.17</v>
      </c>
    </row>
    <row r="183" spans="1:15" ht="46.5" x14ac:dyDescent="0.7">
      <c r="A183" s="6">
        <f t="shared" si="8"/>
        <v>125</v>
      </c>
      <c r="B183" s="6" t="s">
        <v>218</v>
      </c>
      <c r="C183" s="7" t="s">
        <v>213</v>
      </c>
      <c r="D183" s="7" t="s">
        <v>219</v>
      </c>
      <c r="E183" s="7" t="s">
        <v>1418</v>
      </c>
      <c r="F183" s="6" t="s">
        <v>23</v>
      </c>
      <c r="G183" s="9">
        <v>35000</v>
      </c>
      <c r="H183" s="6">
        <v>0</v>
      </c>
      <c r="I183" s="9">
        <v>35000</v>
      </c>
      <c r="J183" s="9">
        <v>1004.5</v>
      </c>
      <c r="K183" s="6">
        <v>0</v>
      </c>
      <c r="L183" s="9">
        <v>1064</v>
      </c>
      <c r="M183" s="9">
        <v>2316.9899999999998</v>
      </c>
      <c r="N183" s="9">
        <v>4385.49</v>
      </c>
      <c r="O183" s="9">
        <v>30614.51</v>
      </c>
    </row>
    <row r="184" spans="1:15" ht="46.5" x14ac:dyDescent="0.7">
      <c r="A184" s="6">
        <f t="shared" si="8"/>
        <v>126</v>
      </c>
      <c r="B184" s="6" t="s">
        <v>220</v>
      </c>
      <c r="C184" s="7" t="s">
        <v>213</v>
      </c>
      <c r="D184" s="7" t="s">
        <v>221</v>
      </c>
      <c r="E184" s="7" t="s">
        <v>1418</v>
      </c>
      <c r="F184" s="6" t="s">
        <v>23</v>
      </c>
      <c r="G184" s="9">
        <v>35000</v>
      </c>
      <c r="H184" s="6">
        <v>0</v>
      </c>
      <c r="I184" s="9">
        <v>35000</v>
      </c>
      <c r="J184" s="9">
        <v>1004.5</v>
      </c>
      <c r="K184" s="6">
        <v>0</v>
      </c>
      <c r="L184" s="9">
        <v>1064</v>
      </c>
      <c r="M184" s="9">
        <v>9037.84</v>
      </c>
      <c r="N184" s="9">
        <v>11106.34</v>
      </c>
      <c r="O184" s="9">
        <v>23893.66</v>
      </c>
    </row>
    <row r="185" spans="1:15" ht="46.5" x14ac:dyDescent="0.7">
      <c r="A185" s="6">
        <f t="shared" si="8"/>
        <v>127</v>
      </c>
      <c r="B185" s="6" t="s">
        <v>222</v>
      </c>
      <c r="C185" s="7" t="s">
        <v>213</v>
      </c>
      <c r="D185" s="7" t="s">
        <v>223</v>
      </c>
      <c r="E185" s="7" t="s">
        <v>1419</v>
      </c>
      <c r="F185" s="6" t="s">
        <v>23</v>
      </c>
      <c r="G185" s="9">
        <v>35000</v>
      </c>
      <c r="H185" s="6">
        <v>0</v>
      </c>
      <c r="I185" s="9">
        <v>35000</v>
      </c>
      <c r="J185" s="9">
        <v>1004.5</v>
      </c>
      <c r="K185" s="6">
        <v>0</v>
      </c>
      <c r="L185" s="9">
        <v>1064</v>
      </c>
      <c r="M185" s="9">
        <v>10168.43</v>
      </c>
      <c r="N185" s="9">
        <v>12236.93</v>
      </c>
      <c r="O185" s="9">
        <v>22763.07</v>
      </c>
    </row>
    <row r="186" spans="1:15" ht="46.5" x14ac:dyDescent="0.7">
      <c r="A186" s="6">
        <f t="shared" si="8"/>
        <v>128</v>
      </c>
      <c r="B186" s="6" t="s">
        <v>224</v>
      </c>
      <c r="C186" s="7" t="s">
        <v>213</v>
      </c>
      <c r="D186" s="7" t="s">
        <v>225</v>
      </c>
      <c r="E186" s="7" t="s">
        <v>1419</v>
      </c>
      <c r="F186" s="6" t="s">
        <v>23</v>
      </c>
      <c r="G186" s="9">
        <v>35000</v>
      </c>
      <c r="H186" s="6">
        <v>0</v>
      </c>
      <c r="I186" s="9">
        <v>35000</v>
      </c>
      <c r="J186" s="9">
        <v>1004.5</v>
      </c>
      <c r="K186" s="6">
        <v>0</v>
      </c>
      <c r="L186" s="9">
        <v>1064</v>
      </c>
      <c r="M186" s="9">
        <v>15748.49</v>
      </c>
      <c r="N186" s="9">
        <v>17816.990000000002</v>
      </c>
      <c r="O186" s="9">
        <v>17183.009999999998</v>
      </c>
    </row>
    <row r="187" spans="1:15" ht="46.5" x14ac:dyDescent="0.7">
      <c r="A187" s="6">
        <f t="shared" si="8"/>
        <v>129</v>
      </c>
      <c r="B187" s="6" t="s">
        <v>226</v>
      </c>
      <c r="C187" s="7" t="s">
        <v>213</v>
      </c>
      <c r="D187" s="7" t="s">
        <v>225</v>
      </c>
      <c r="E187" s="7" t="s">
        <v>1418</v>
      </c>
      <c r="F187" s="6" t="s">
        <v>23</v>
      </c>
      <c r="G187" s="9">
        <v>31500</v>
      </c>
      <c r="H187" s="6">
        <v>0</v>
      </c>
      <c r="I187" s="9">
        <v>31500</v>
      </c>
      <c r="J187" s="6">
        <v>904.05</v>
      </c>
      <c r="K187" s="6">
        <v>0</v>
      </c>
      <c r="L187" s="6">
        <v>957.6</v>
      </c>
      <c r="M187" s="9">
        <v>20071.32</v>
      </c>
      <c r="N187" s="9">
        <v>21932.97</v>
      </c>
      <c r="O187" s="9">
        <v>9567.0300000000007</v>
      </c>
    </row>
    <row r="188" spans="1:15" ht="46.5" x14ac:dyDescent="0.7">
      <c r="A188" s="6">
        <f t="shared" si="8"/>
        <v>130</v>
      </c>
      <c r="B188" s="6" t="s">
        <v>227</v>
      </c>
      <c r="C188" s="7" t="s">
        <v>213</v>
      </c>
      <c r="D188" s="7" t="s">
        <v>228</v>
      </c>
      <c r="E188" s="7" t="s">
        <v>22</v>
      </c>
      <c r="F188" s="6" t="s">
        <v>23</v>
      </c>
      <c r="G188" s="9">
        <v>26250</v>
      </c>
      <c r="H188" s="6">
        <v>0</v>
      </c>
      <c r="I188" s="9">
        <v>26250</v>
      </c>
      <c r="J188" s="6">
        <v>753.38</v>
      </c>
      <c r="K188" s="6">
        <v>0</v>
      </c>
      <c r="L188" s="6">
        <v>798</v>
      </c>
      <c r="M188" s="9">
        <v>3125.01</v>
      </c>
      <c r="N188" s="9">
        <v>4676.3900000000003</v>
      </c>
      <c r="O188" s="9">
        <v>21573.61</v>
      </c>
    </row>
    <row r="189" spans="1:15" ht="46.5" x14ac:dyDescent="0.7">
      <c r="A189" s="6">
        <f t="shared" si="8"/>
        <v>131</v>
      </c>
      <c r="B189" s="6" t="s">
        <v>229</v>
      </c>
      <c r="C189" s="7" t="s">
        <v>213</v>
      </c>
      <c r="D189" s="7" t="s">
        <v>228</v>
      </c>
      <c r="E189" s="7" t="s">
        <v>22</v>
      </c>
      <c r="F189" s="6" t="s">
        <v>23</v>
      </c>
      <c r="G189" s="9">
        <v>26250</v>
      </c>
      <c r="H189" s="6">
        <v>0</v>
      </c>
      <c r="I189" s="9">
        <v>26250</v>
      </c>
      <c r="J189" s="6">
        <v>753.38</v>
      </c>
      <c r="K189" s="6">
        <v>0</v>
      </c>
      <c r="L189" s="6">
        <v>798</v>
      </c>
      <c r="M189" s="9">
        <v>5125</v>
      </c>
      <c r="N189" s="9">
        <v>6676.38</v>
      </c>
      <c r="O189" s="9">
        <v>19573.62</v>
      </c>
    </row>
    <row r="190" spans="1:15" ht="46.5" x14ac:dyDescent="0.7">
      <c r="A190" s="6">
        <f t="shared" si="8"/>
        <v>132</v>
      </c>
      <c r="B190" s="6" t="s">
        <v>230</v>
      </c>
      <c r="C190" s="7" t="s">
        <v>213</v>
      </c>
      <c r="D190" s="7" t="s">
        <v>40</v>
      </c>
      <c r="E190" s="7" t="s">
        <v>1419</v>
      </c>
      <c r="F190" s="6" t="s">
        <v>23</v>
      </c>
      <c r="G190" s="9">
        <v>26250</v>
      </c>
      <c r="H190" s="6">
        <v>0</v>
      </c>
      <c r="I190" s="9">
        <v>26250</v>
      </c>
      <c r="J190" s="6">
        <v>753.38</v>
      </c>
      <c r="K190" s="6">
        <v>0</v>
      </c>
      <c r="L190" s="6">
        <v>798</v>
      </c>
      <c r="M190" s="9">
        <v>16037.55</v>
      </c>
      <c r="N190" s="9">
        <v>17588.93</v>
      </c>
      <c r="O190" s="9">
        <v>8661.07</v>
      </c>
    </row>
    <row r="191" spans="1:15" ht="46.5" x14ac:dyDescent="0.7">
      <c r="A191" s="6">
        <f t="shared" si="8"/>
        <v>133</v>
      </c>
      <c r="B191" s="6" t="s">
        <v>231</v>
      </c>
      <c r="C191" s="7" t="s">
        <v>213</v>
      </c>
      <c r="D191" s="7" t="s">
        <v>232</v>
      </c>
      <c r="E191" s="7" t="s">
        <v>22</v>
      </c>
      <c r="F191" s="6" t="s">
        <v>23</v>
      </c>
      <c r="G191" s="9">
        <v>35000</v>
      </c>
      <c r="H191" s="6">
        <v>0</v>
      </c>
      <c r="I191" s="9">
        <v>35000</v>
      </c>
      <c r="J191" s="9">
        <v>1004.5</v>
      </c>
      <c r="K191" s="6">
        <v>0</v>
      </c>
      <c r="L191" s="9">
        <v>1064</v>
      </c>
      <c r="M191" s="6">
        <v>25</v>
      </c>
      <c r="N191" s="9">
        <v>2093.5</v>
      </c>
      <c r="O191" s="9">
        <v>32906.5</v>
      </c>
    </row>
    <row r="192" spans="1:15" ht="46.5" x14ac:dyDescent="0.7">
      <c r="A192" s="6">
        <f t="shared" si="8"/>
        <v>134</v>
      </c>
      <c r="B192" s="6" t="s">
        <v>233</v>
      </c>
      <c r="C192" s="7" t="s">
        <v>213</v>
      </c>
      <c r="D192" s="7" t="s">
        <v>232</v>
      </c>
      <c r="E192" s="7" t="s">
        <v>22</v>
      </c>
      <c r="F192" s="6" t="s">
        <v>23</v>
      </c>
      <c r="G192" s="9">
        <v>22000</v>
      </c>
      <c r="H192" s="6">
        <v>0</v>
      </c>
      <c r="I192" s="9">
        <v>22000</v>
      </c>
      <c r="J192" s="6">
        <v>631.4</v>
      </c>
      <c r="K192" s="6">
        <v>0</v>
      </c>
      <c r="L192" s="6">
        <v>668.8</v>
      </c>
      <c r="M192" s="6">
        <v>25</v>
      </c>
      <c r="N192" s="9">
        <v>1325.2</v>
      </c>
      <c r="O192" s="9">
        <v>20674.8</v>
      </c>
    </row>
    <row r="193" spans="1:15" ht="46.5" x14ac:dyDescent="0.7">
      <c r="A193" s="6">
        <f t="shared" si="8"/>
        <v>135</v>
      </c>
      <c r="B193" s="6" t="s">
        <v>234</v>
      </c>
      <c r="C193" s="7" t="s">
        <v>213</v>
      </c>
      <c r="D193" s="7" t="s">
        <v>60</v>
      </c>
      <c r="E193" s="7" t="s">
        <v>1419</v>
      </c>
      <c r="F193" s="6" t="s">
        <v>28</v>
      </c>
      <c r="G193" s="9">
        <v>45000</v>
      </c>
      <c r="H193" s="6">
        <v>0</v>
      </c>
      <c r="I193" s="9">
        <v>45000</v>
      </c>
      <c r="J193" s="9">
        <v>1291.5</v>
      </c>
      <c r="K193" s="9">
        <v>1148.33</v>
      </c>
      <c r="L193" s="9">
        <v>1368</v>
      </c>
      <c r="M193" s="9">
        <v>17305.03</v>
      </c>
      <c r="N193" s="9">
        <v>21112.86</v>
      </c>
      <c r="O193" s="9">
        <v>23887.14</v>
      </c>
    </row>
    <row r="194" spans="1:15" ht="46.5" x14ac:dyDescent="0.7">
      <c r="A194" s="6">
        <f t="shared" si="8"/>
        <v>136</v>
      </c>
      <c r="B194" s="6" t="s">
        <v>235</v>
      </c>
      <c r="C194" s="7" t="s">
        <v>213</v>
      </c>
      <c r="D194" s="7" t="s">
        <v>164</v>
      </c>
      <c r="E194" s="7" t="s">
        <v>22</v>
      </c>
      <c r="F194" s="6" t="s">
        <v>23</v>
      </c>
      <c r="G194" s="9">
        <v>20000</v>
      </c>
      <c r="H194" s="6">
        <v>0</v>
      </c>
      <c r="I194" s="9">
        <v>20000</v>
      </c>
      <c r="J194" s="6">
        <v>574</v>
      </c>
      <c r="K194" s="6">
        <v>0</v>
      </c>
      <c r="L194" s="6">
        <v>608</v>
      </c>
      <c r="M194" s="9">
        <v>5125</v>
      </c>
      <c r="N194" s="9">
        <v>6307</v>
      </c>
      <c r="O194" s="9">
        <v>13693</v>
      </c>
    </row>
    <row r="195" spans="1:15" ht="46.5" x14ac:dyDescent="0.7">
      <c r="A195" s="6">
        <f t="shared" si="8"/>
        <v>137</v>
      </c>
      <c r="B195" s="6" t="s">
        <v>236</v>
      </c>
      <c r="C195" s="7" t="s">
        <v>213</v>
      </c>
      <c r="D195" s="7" t="s">
        <v>164</v>
      </c>
      <c r="E195" s="7" t="s">
        <v>22</v>
      </c>
      <c r="F195" s="6" t="s">
        <v>28</v>
      </c>
      <c r="G195" s="9">
        <v>20000</v>
      </c>
      <c r="H195" s="6">
        <v>0</v>
      </c>
      <c r="I195" s="9">
        <v>20000</v>
      </c>
      <c r="J195" s="6">
        <v>574</v>
      </c>
      <c r="K195" s="6">
        <v>0</v>
      </c>
      <c r="L195" s="6">
        <v>608</v>
      </c>
      <c r="M195" s="6">
        <v>975</v>
      </c>
      <c r="N195" s="9">
        <v>2157</v>
      </c>
      <c r="O195" s="9">
        <v>17843</v>
      </c>
    </row>
    <row r="196" spans="1:15" ht="46.5" x14ac:dyDescent="0.7">
      <c r="A196" s="6">
        <f t="shared" si="8"/>
        <v>138</v>
      </c>
      <c r="B196" s="6" t="s">
        <v>237</v>
      </c>
      <c r="C196" s="7" t="s">
        <v>213</v>
      </c>
      <c r="D196" s="7" t="s">
        <v>164</v>
      </c>
      <c r="E196" s="7" t="s">
        <v>22</v>
      </c>
      <c r="F196" s="6" t="s">
        <v>28</v>
      </c>
      <c r="G196" s="9">
        <v>20000</v>
      </c>
      <c r="H196" s="6">
        <v>0</v>
      </c>
      <c r="I196" s="9">
        <v>20000</v>
      </c>
      <c r="J196" s="6">
        <v>574</v>
      </c>
      <c r="K196" s="6">
        <v>0</v>
      </c>
      <c r="L196" s="6">
        <v>608</v>
      </c>
      <c r="M196" s="9">
        <v>1625</v>
      </c>
      <c r="N196" s="9">
        <v>2807</v>
      </c>
      <c r="O196" s="9">
        <v>17193</v>
      </c>
    </row>
    <row r="197" spans="1:15" ht="46.5" x14ac:dyDescent="0.7">
      <c r="A197" s="6"/>
      <c r="B197" s="6" t="s">
        <v>50</v>
      </c>
      <c r="C197" s="7"/>
      <c r="D197" s="7">
        <v>17</v>
      </c>
      <c r="E197" s="7"/>
      <c r="F197" s="6"/>
      <c r="G197" s="9">
        <v>527250</v>
      </c>
      <c r="H197" s="6">
        <v>0</v>
      </c>
      <c r="I197" s="9">
        <v>527250</v>
      </c>
      <c r="J197" s="9">
        <v>15132.09</v>
      </c>
      <c r="K197" s="9">
        <v>2296.66</v>
      </c>
      <c r="L197" s="9">
        <v>16028.4</v>
      </c>
      <c r="M197" s="9">
        <v>118814.83</v>
      </c>
      <c r="N197" s="9">
        <v>152271.98000000001</v>
      </c>
      <c r="O197" s="9">
        <v>374978.02</v>
      </c>
    </row>
    <row r="198" spans="1:15" ht="46.5" x14ac:dyDescent="0.7">
      <c r="A198" s="6"/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46.5" x14ac:dyDescent="0.7">
      <c r="A199" s="6"/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46.5" x14ac:dyDescent="0.7">
      <c r="A200" s="6"/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46.5" x14ac:dyDescent="0.7">
      <c r="A201" s="6">
        <f>+A196+1</f>
        <v>139</v>
      </c>
      <c r="B201" s="6" t="s">
        <v>238</v>
      </c>
      <c r="C201" s="7" t="s">
        <v>239</v>
      </c>
      <c r="D201" s="7" t="s">
        <v>240</v>
      </c>
      <c r="E201" s="7" t="s">
        <v>1419</v>
      </c>
      <c r="F201" s="6" t="s">
        <v>23</v>
      </c>
      <c r="G201" s="9">
        <v>26250</v>
      </c>
      <c r="H201" s="6">
        <v>0</v>
      </c>
      <c r="I201" s="9">
        <v>26250</v>
      </c>
      <c r="J201" s="6">
        <v>753.38</v>
      </c>
      <c r="K201" s="6">
        <v>0</v>
      </c>
      <c r="L201" s="6">
        <v>798</v>
      </c>
      <c r="M201" s="9">
        <v>17442.88</v>
      </c>
      <c r="N201" s="9">
        <v>18994.259999999998</v>
      </c>
      <c r="O201" s="9">
        <v>7255.74</v>
      </c>
    </row>
    <row r="202" spans="1:15" ht="46.5" x14ac:dyDescent="0.7">
      <c r="A202" s="6">
        <f>+A201+1</f>
        <v>140</v>
      </c>
      <c r="B202" s="6" t="s">
        <v>241</v>
      </c>
      <c r="C202" s="7" t="s">
        <v>239</v>
      </c>
      <c r="D202" s="7" t="s">
        <v>242</v>
      </c>
      <c r="E202" s="7" t="s">
        <v>22</v>
      </c>
      <c r="F202" s="6" t="s">
        <v>23</v>
      </c>
      <c r="G202" s="9">
        <v>35000</v>
      </c>
      <c r="H202" s="6">
        <v>0</v>
      </c>
      <c r="I202" s="9">
        <v>35000</v>
      </c>
      <c r="J202" s="9">
        <v>1004.5</v>
      </c>
      <c r="K202" s="6">
        <v>0</v>
      </c>
      <c r="L202" s="9">
        <v>1064</v>
      </c>
      <c r="M202" s="9">
        <v>14457.95</v>
      </c>
      <c r="N202" s="9">
        <v>16526.45</v>
      </c>
      <c r="O202" s="9">
        <v>18473.55</v>
      </c>
    </row>
    <row r="203" spans="1:15" ht="46.5" x14ac:dyDescent="0.7">
      <c r="A203" s="6">
        <f t="shared" ref="A203:A248" si="9">+A202+1</f>
        <v>141</v>
      </c>
      <c r="B203" s="6" t="s">
        <v>243</v>
      </c>
      <c r="C203" s="7" t="s">
        <v>239</v>
      </c>
      <c r="D203" s="7" t="s">
        <v>40</v>
      </c>
      <c r="E203" s="7" t="s">
        <v>22</v>
      </c>
      <c r="F203" s="6" t="s">
        <v>28</v>
      </c>
      <c r="G203" s="9">
        <v>35000</v>
      </c>
      <c r="H203" s="6">
        <v>0</v>
      </c>
      <c r="I203" s="9">
        <v>35000</v>
      </c>
      <c r="J203" s="9">
        <v>1004.5</v>
      </c>
      <c r="K203" s="6">
        <v>0</v>
      </c>
      <c r="L203" s="9">
        <v>1064</v>
      </c>
      <c r="M203" s="9">
        <v>15653.46</v>
      </c>
      <c r="N203" s="9">
        <v>17721.96</v>
      </c>
      <c r="O203" s="9">
        <v>17278.04</v>
      </c>
    </row>
    <row r="204" spans="1:15" ht="46.5" x14ac:dyDescent="0.7">
      <c r="A204" s="6">
        <f t="shared" si="9"/>
        <v>142</v>
      </c>
      <c r="B204" s="6" t="s">
        <v>244</v>
      </c>
      <c r="C204" s="7" t="s">
        <v>239</v>
      </c>
      <c r="D204" s="7" t="s">
        <v>245</v>
      </c>
      <c r="E204" s="7" t="s">
        <v>22</v>
      </c>
      <c r="F204" s="6" t="s">
        <v>23</v>
      </c>
      <c r="G204" s="9">
        <v>40000</v>
      </c>
      <c r="H204" s="6">
        <v>0</v>
      </c>
      <c r="I204" s="9">
        <v>40000</v>
      </c>
      <c r="J204" s="9">
        <v>1148</v>
      </c>
      <c r="K204" s="6">
        <v>0</v>
      </c>
      <c r="L204" s="9">
        <v>1216</v>
      </c>
      <c r="M204" s="9">
        <v>10225</v>
      </c>
      <c r="N204" s="9">
        <v>12589</v>
      </c>
      <c r="O204" s="9">
        <v>27411</v>
      </c>
    </row>
    <row r="205" spans="1:15" ht="46.5" x14ac:dyDescent="0.7">
      <c r="A205" s="6">
        <f t="shared" si="9"/>
        <v>143</v>
      </c>
      <c r="B205" s="6" t="s">
        <v>246</v>
      </c>
      <c r="C205" s="7" t="s">
        <v>239</v>
      </c>
      <c r="D205" s="7" t="s">
        <v>40</v>
      </c>
      <c r="E205" s="7" t="s">
        <v>22</v>
      </c>
      <c r="F205" s="6" t="s">
        <v>28</v>
      </c>
      <c r="G205" s="9">
        <v>50000</v>
      </c>
      <c r="H205" s="6">
        <v>0</v>
      </c>
      <c r="I205" s="9">
        <v>50000</v>
      </c>
      <c r="J205" s="9">
        <v>1435</v>
      </c>
      <c r="K205" s="9">
        <v>1854</v>
      </c>
      <c r="L205" s="9">
        <v>1520</v>
      </c>
      <c r="M205" s="6">
        <v>25</v>
      </c>
      <c r="N205" s="9">
        <v>4834</v>
      </c>
      <c r="O205" s="9">
        <v>45166</v>
      </c>
    </row>
    <row r="206" spans="1:15" ht="46.5" x14ac:dyDescent="0.7">
      <c r="A206" s="6">
        <f t="shared" si="9"/>
        <v>144</v>
      </c>
      <c r="B206" s="6" t="s">
        <v>247</v>
      </c>
      <c r="C206" s="7" t="s">
        <v>239</v>
      </c>
      <c r="D206" s="7" t="s">
        <v>47</v>
      </c>
      <c r="E206" s="7" t="s">
        <v>1419</v>
      </c>
      <c r="F206" s="6" t="s">
        <v>23</v>
      </c>
      <c r="G206" s="9">
        <v>32000</v>
      </c>
      <c r="H206" s="6">
        <v>0</v>
      </c>
      <c r="I206" s="9">
        <v>32000</v>
      </c>
      <c r="J206" s="6">
        <v>918.4</v>
      </c>
      <c r="K206" s="6">
        <v>0</v>
      </c>
      <c r="L206" s="6">
        <v>972.8</v>
      </c>
      <c r="M206" s="9">
        <v>11492.66</v>
      </c>
      <c r="N206" s="9">
        <v>13383.86</v>
      </c>
      <c r="O206" s="9">
        <v>18616.14</v>
      </c>
    </row>
    <row r="207" spans="1:15" ht="46.5" x14ac:dyDescent="0.7">
      <c r="A207" s="6">
        <f t="shared" si="9"/>
        <v>145</v>
      </c>
      <c r="B207" s="6" t="s">
        <v>248</v>
      </c>
      <c r="C207" s="7" t="s">
        <v>239</v>
      </c>
      <c r="D207" s="7" t="s">
        <v>47</v>
      </c>
      <c r="E207" s="7" t="s">
        <v>1419</v>
      </c>
      <c r="F207" s="6" t="s">
        <v>23</v>
      </c>
      <c r="G207" s="9">
        <v>32000</v>
      </c>
      <c r="H207" s="6">
        <v>0</v>
      </c>
      <c r="I207" s="9">
        <v>32000</v>
      </c>
      <c r="J207" s="6">
        <v>918.4</v>
      </c>
      <c r="K207" s="6">
        <v>0</v>
      </c>
      <c r="L207" s="6">
        <v>972.8</v>
      </c>
      <c r="M207" s="9">
        <v>20845.599999999999</v>
      </c>
      <c r="N207" s="9">
        <v>22736.799999999999</v>
      </c>
      <c r="O207" s="9">
        <v>9263.2000000000007</v>
      </c>
    </row>
    <row r="208" spans="1:15" ht="46.5" x14ac:dyDescent="0.7">
      <c r="A208" s="6">
        <f t="shared" si="9"/>
        <v>146</v>
      </c>
      <c r="B208" s="6" t="s">
        <v>249</v>
      </c>
      <c r="C208" s="7" t="s">
        <v>239</v>
      </c>
      <c r="D208" s="7" t="s">
        <v>47</v>
      </c>
      <c r="E208" s="7" t="s">
        <v>1419</v>
      </c>
      <c r="F208" s="6" t="s">
        <v>23</v>
      </c>
      <c r="G208" s="9">
        <v>32000</v>
      </c>
      <c r="H208" s="6">
        <v>0</v>
      </c>
      <c r="I208" s="9">
        <v>32000</v>
      </c>
      <c r="J208" s="6">
        <v>918.4</v>
      </c>
      <c r="K208" s="6">
        <v>0</v>
      </c>
      <c r="L208" s="6">
        <v>972.8</v>
      </c>
      <c r="M208" s="9">
        <v>18562.169999999998</v>
      </c>
      <c r="N208" s="9">
        <v>20453.37</v>
      </c>
      <c r="O208" s="9">
        <v>11546.63</v>
      </c>
    </row>
    <row r="209" spans="1:15" ht="46.5" x14ac:dyDescent="0.7">
      <c r="A209" s="6">
        <f t="shared" si="9"/>
        <v>147</v>
      </c>
      <c r="B209" s="6" t="s">
        <v>250</v>
      </c>
      <c r="C209" s="7" t="s">
        <v>239</v>
      </c>
      <c r="D209" s="7" t="s">
        <v>47</v>
      </c>
      <c r="E209" s="7" t="s">
        <v>1419</v>
      </c>
      <c r="F209" s="6" t="s">
        <v>23</v>
      </c>
      <c r="G209" s="9">
        <v>32000</v>
      </c>
      <c r="H209" s="6">
        <v>0</v>
      </c>
      <c r="I209" s="9">
        <v>32000</v>
      </c>
      <c r="J209" s="6">
        <v>918.4</v>
      </c>
      <c r="K209" s="6">
        <v>0</v>
      </c>
      <c r="L209" s="6">
        <v>972.8</v>
      </c>
      <c r="M209" s="9">
        <v>21479.88</v>
      </c>
      <c r="N209" s="9">
        <v>23371.08</v>
      </c>
      <c r="O209" s="9">
        <v>8628.92</v>
      </c>
    </row>
    <row r="210" spans="1:15" ht="46.5" x14ac:dyDescent="0.7">
      <c r="A210" s="6">
        <f t="shared" si="9"/>
        <v>148</v>
      </c>
      <c r="B210" s="6" t="s">
        <v>251</v>
      </c>
      <c r="C210" s="7" t="s">
        <v>239</v>
      </c>
      <c r="D210" s="7" t="s">
        <v>47</v>
      </c>
      <c r="E210" s="7" t="s">
        <v>1419</v>
      </c>
      <c r="F210" s="6" t="s">
        <v>23</v>
      </c>
      <c r="G210" s="9">
        <v>32000</v>
      </c>
      <c r="H210" s="6">
        <v>0</v>
      </c>
      <c r="I210" s="9">
        <v>32000</v>
      </c>
      <c r="J210" s="6">
        <v>918.4</v>
      </c>
      <c r="K210" s="6">
        <v>0</v>
      </c>
      <c r="L210" s="6">
        <v>972.8</v>
      </c>
      <c r="M210" s="6">
        <v>846.12</v>
      </c>
      <c r="N210" s="9">
        <v>2737.32</v>
      </c>
      <c r="O210" s="9">
        <v>29262.68</v>
      </c>
    </row>
    <row r="211" spans="1:15" ht="46.5" x14ac:dyDescent="0.7">
      <c r="A211" s="6">
        <f t="shared" si="9"/>
        <v>149</v>
      </c>
      <c r="B211" s="6" t="s">
        <v>252</v>
      </c>
      <c r="C211" s="7" t="s">
        <v>239</v>
      </c>
      <c r="D211" s="7" t="s">
        <v>253</v>
      </c>
      <c r="E211" s="7" t="s">
        <v>1418</v>
      </c>
      <c r="F211" s="6" t="s">
        <v>23</v>
      </c>
      <c r="G211" s="9">
        <v>31500</v>
      </c>
      <c r="H211" s="6">
        <v>0</v>
      </c>
      <c r="I211" s="9">
        <v>31500</v>
      </c>
      <c r="J211" s="6">
        <v>904.05</v>
      </c>
      <c r="K211" s="6">
        <v>0</v>
      </c>
      <c r="L211" s="6">
        <v>957.6</v>
      </c>
      <c r="M211" s="9">
        <v>14395.74</v>
      </c>
      <c r="N211" s="9">
        <v>16257.39</v>
      </c>
      <c r="O211" s="9">
        <v>15242.61</v>
      </c>
    </row>
    <row r="212" spans="1:15" ht="46.5" x14ac:dyDescent="0.7">
      <c r="A212" s="6">
        <f t="shared" si="9"/>
        <v>150</v>
      </c>
      <c r="B212" s="6" t="s">
        <v>254</v>
      </c>
      <c r="C212" s="7" t="s">
        <v>239</v>
      </c>
      <c r="D212" s="7" t="s">
        <v>47</v>
      </c>
      <c r="E212" s="7" t="s">
        <v>1419</v>
      </c>
      <c r="F212" s="6" t="s">
        <v>23</v>
      </c>
      <c r="G212" s="9">
        <v>32000</v>
      </c>
      <c r="H212" s="6">
        <v>0</v>
      </c>
      <c r="I212" s="9">
        <v>32000</v>
      </c>
      <c r="J212" s="6">
        <v>918.4</v>
      </c>
      <c r="K212" s="6">
        <v>0</v>
      </c>
      <c r="L212" s="6">
        <v>972.8</v>
      </c>
      <c r="M212" s="9">
        <v>15119.36</v>
      </c>
      <c r="N212" s="9">
        <v>17010.560000000001</v>
      </c>
      <c r="O212" s="9">
        <v>14989.44</v>
      </c>
    </row>
    <row r="213" spans="1:15" ht="46.5" x14ac:dyDescent="0.7">
      <c r="A213" s="6">
        <f t="shared" si="9"/>
        <v>151</v>
      </c>
      <c r="B213" s="6" t="s">
        <v>255</v>
      </c>
      <c r="C213" s="7" t="s">
        <v>239</v>
      </c>
      <c r="D213" s="7" t="s">
        <v>256</v>
      </c>
      <c r="E213" s="7" t="s">
        <v>22</v>
      </c>
      <c r="F213" s="6" t="s">
        <v>23</v>
      </c>
      <c r="G213" s="9">
        <v>26250</v>
      </c>
      <c r="H213" s="6">
        <v>0</v>
      </c>
      <c r="I213" s="9">
        <v>26250</v>
      </c>
      <c r="J213" s="6">
        <v>753.38</v>
      </c>
      <c r="K213" s="6">
        <v>0</v>
      </c>
      <c r="L213" s="6">
        <v>798</v>
      </c>
      <c r="M213" s="9">
        <v>8123.71</v>
      </c>
      <c r="N213" s="9">
        <v>9675.09</v>
      </c>
      <c r="O213" s="9">
        <v>16574.91</v>
      </c>
    </row>
    <row r="214" spans="1:15" ht="46.5" x14ac:dyDescent="0.7">
      <c r="A214" s="6">
        <f t="shared" si="9"/>
        <v>152</v>
      </c>
      <c r="B214" s="6" t="s">
        <v>257</v>
      </c>
      <c r="C214" s="7" t="s">
        <v>239</v>
      </c>
      <c r="D214" s="7" t="s">
        <v>47</v>
      </c>
      <c r="E214" s="7" t="s">
        <v>1419</v>
      </c>
      <c r="F214" s="6" t="s">
        <v>23</v>
      </c>
      <c r="G214" s="9">
        <v>32000</v>
      </c>
      <c r="H214" s="6">
        <v>0</v>
      </c>
      <c r="I214" s="9">
        <v>32000</v>
      </c>
      <c r="J214" s="6">
        <v>918.4</v>
      </c>
      <c r="K214" s="6">
        <v>0</v>
      </c>
      <c r="L214" s="6">
        <v>972.8</v>
      </c>
      <c r="M214" s="9">
        <v>10683.48</v>
      </c>
      <c r="N214" s="9">
        <v>12574.68</v>
      </c>
      <c r="O214" s="9">
        <v>19425.32</v>
      </c>
    </row>
    <row r="215" spans="1:15" ht="46.5" x14ac:dyDescent="0.7">
      <c r="A215" s="6">
        <f t="shared" si="9"/>
        <v>153</v>
      </c>
      <c r="B215" s="6" t="s">
        <v>258</v>
      </c>
      <c r="C215" s="7" t="s">
        <v>239</v>
      </c>
      <c r="D215" s="7" t="s">
        <v>47</v>
      </c>
      <c r="E215" s="7" t="s">
        <v>1418</v>
      </c>
      <c r="F215" s="6" t="s">
        <v>23</v>
      </c>
      <c r="G215" s="9">
        <v>32000</v>
      </c>
      <c r="H215" s="6">
        <v>0</v>
      </c>
      <c r="I215" s="9">
        <v>32000</v>
      </c>
      <c r="J215" s="6">
        <v>918.4</v>
      </c>
      <c r="K215" s="6">
        <v>0</v>
      </c>
      <c r="L215" s="6">
        <v>972.8</v>
      </c>
      <c r="M215" s="9">
        <v>13905.08</v>
      </c>
      <c r="N215" s="9">
        <v>15796.28</v>
      </c>
      <c r="O215" s="9">
        <v>16203.72</v>
      </c>
    </row>
    <row r="216" spans="1:15" ht="46.5" x14ac:dyDescent="0.7">
      <c r="A216" s="6">
        <f t="shared" si="9"/>
        <v>154</v>
      </c>
      <c r="B216" s="6" t="s">
        <v>259</v>
      </c>
      <c r="C216" s="7" t="s">
        <v>239</v>
      </c>
      <c r="D216" s="7" t="s">
        <v>47</v>
      </c>
      <c r="E216" s="7" t="s">
        <v>1418</v>
      </c>
      <c r="F216" s="6" t="s">
        <v>23</v>
      </c>
      <c r="G216" s="9">
        <v>32000</v>
      </c>
      <c r="H216" s="6">
        <v>0</v>
      </c>
      <c r="I216" s="9">
        <v>32000</v>
      </c>
      <c r="J216" s="6">
        <v>918.4</v>
      </c>
      <c r="K216" s="6">
        <v>0</v>
      </c>
      <c r="L216" s="6">
        <v>972.8</v>
      </c>
      <c r="M216" s="9">
        <v>7373.93</v>
      </c>
      <c r="N216" s="9">
        <v>9265.1299999999992</v>
      </c>
      <c r="O216" s="9">
        <v>22734.87</v>
      </c>
    </row>
    <row r="217" spans="1:15" ht="46.5" x14ac:dyDescent="0.7">
      <c r="A217" s="6">
        <f t="shared" si="9"/>
        <v>155</v>
      </c>
      <c r="B217" s="6" t="s">
        <v>260</v>
      </c>
      <c r="C217" s="7" t="s">
        <v>239</v>
      </c>
      <c r="D217" s="7" t="s">
        <v>253</v>
      </c>
      <c r="E217" s="7" t="s">
        <v>22</v>
      </c>
      <c r="F217" s="6" t="s">
        <v>23</v>
      </c>
      <c r="G217" s="9">
        <v>32000</v>
      </c>
      <c r="H217" s="6">
        <v>0</v>
      </c>
      <c r="I217" s="9">
        <v>32000</v>
      </c>
      <c r="J217" s="6">
        <v>918.4</v>
      </c>
      <c r="K217" s="6">
        <v>0</v>
      </c>
      <c r="L217" s="6">
        <v>972.8</v>
      </c>
      <c r="M217" s="9">
        <v>1800.5</v>
      </c>
      <c r="N217" s="9">
        <v>3691.7</v>
      </c>
      <c r="O217" s="9">
        <v>28308.3</v>
      </c>
    </row>
    <row r="218" spans="1:15" ht="46.5" x14ac:dyDescent="0.7">
      <c r="A218" s="6">
        <f t="shared" si="9"/>
        <v>156</v>
      </c>
      <c r="B218" s="6" t="s">
        <v>261</v>
      </c>
      <c r="C218" s="7" t="s">
        <v>239</v>
      </c>
      <c r="D218" s="7" t="s">
        <v>256</v>
      </c>
      <c r="E218" s="7" t="s">
        <v>22</v>
      </c>
      <c r="F218" s="6" t="s">
        <v>23</v>
      </c>
      <c r="G218" s="9">
        <v>31500</v>
      </c>
      <c r="H218" s="6">
        <v>0</v>
      </c>
      <c r="I218" s="9">
        <v>31500</v>
      </c>
      <c r="J218" s="6">
        <v>904.05</v>
      </c>
      <c r="K218" s="6">
        <v>0</v>
      </c>
      <c r="L218" s="6">
        <v>957.6</v>
      </c>
      <c r="M218" s="9">
        <v>13917.1</v>
      </c>
      <c r="N218" s="9">
        <v>15778.75</v>
      </c>
      <c r="O218" s="9">
        <v>15721.25</v>
      </c>
    </row>
    <row r="219" spans="1:15" ht="46.5" x14ac:dyDescent="0.7">
      <c r="A219" s="6">
        <f t="shared" si="9"/>
        <v>157</v>
      </c>
      <c r="B219" s="6" t="s">
        <v>262</v>
      </c>
      <c r="C219" s="7" t="s">
        <v>239</v>
      </c>
      <c r="D219" s="7" t="s">
        <v>256</v>
      </c>
      <c r="E219" s="7" t="s">
        <v>22</v>
      </c>
      <c r="F219" s="6" t="s">
        <v>23</v>
      </c>
      <c r="G219" s="9">
        <v>32000</v>
      </c>
      <c r="H219" s="6">
        <v>0</v>
      </c>
      <c r="I219" s="9">
        <v>32000</v>
      </c>
      <c r="J219" s="6">
        <v>918.4</v>
      </c>
      <c r="K219" s="6">
        <v>0</v>
      </c>
      <c r="L219" s="6">
        <v>972.8</v>
      </c>
      <c r="M219" s="9">
        <v>6754.93</v>
      </c>
      <c r="N219" s="9">
        <v>8646.1299999999992</v>
      </c>
      <c r="O219" s="9">
        <v>23353.87</v>
      </c>
    </row>
    <row r="220" spans="1:15" ht="46.5" x14ac:dyDescent="0.7">
      <c r="A220" s="6">
        <f t="shared" si="9"/>
        <v>158</v>
      </c>
      <c r="B220" s="6" t="s">
        <v>263</v>
      </c>
      <c r="C220" s="7" t="s">
        <v>239</v>
      </c>
      <c r="D220" s="7" t="s">
        <v>253</v>
      </c>
      <c r="E220" s="7" t="s">
        <v>22</v>
      </c>
      <c r="F220" s="6" t="s">
        <v>23</v>
      </c>
      <c r="G220" s="9">
        <v>31500</v>
      </c>
      <c r="H220" s="6">
        <v>0</v>
      </c>
      <c r="I220" s="9">
        <v>31500</v>
      </c>
      <c r="J220" s="6">
        <v>904.05</v>
      </c>
      <c r="K220" s="6">
        <v>0</v>
      </c>
      <c r="L220" s="6">
        <v>957.6</v>
      </c>
      <c r="M220" s="9">
        <v>11398.06</v>
      </c>
      <c r="N220" s="9">
        <v>13259.71</v>
      </c>
      <c r="O220" s="9">
        <v>18240.29</v>
      </c>
    </row>
    <row r="221" spans="1:15" ht="46.5" x14ac:dyDescent="0.7">
      <c r="A221" s="6">
        <f t="shared" si="9"/>
        <v>159</v>
      </c>
      <c r="B221" s="6" t="s">
        <v>264</v>
      </c>
      <c r="C221" s="7" t="s">
        <v>239</v>
      </c>
      <c r="D221" s="7" t="s">
        <v>253</v>
      </c>
      <c r="E221" s="7" t="s">
        <v>22</v>
      </c>
      <c r="F221" s="6" t="s">
        <v>23</v>
      </c>
      <c r="G221" s="9">
        <v>31500</v>
      </c>
      <c r="H221" s="6">
        <v>0</v>
      </c>
      <c r="I221" s="9">
        <v>31500</v>
      </c>
      <c r="J221" s="6">
        <v>904.05</v>
      </c>
      <c r="K221" s="6">
        <v>0</v>
      </c>
      <c r="L221" s="6">
        <v>957.6</v>
      </c>
      <c r="M221" s="9">
        <v>4834.6000000000004</v>
      </c>
      <c r="N221" s="9">
        <v>6696.25</v>
      </c>
      <c r="O221" s="9">
        <v>24803.75</v>
      </c>
    </row>
    <row r="222" spans="1:15" ht="46.5" x14ac:dyDescent="0.7">
      <c r="A222" s="6">
        <f t="shared" si="9"/>
        <v>160</v>
      </c>
      <c r="B222" s="6" t="s">
        <v>265</v>
      </c>
      <c r="C222" s="7" t="s">
        <v>239</v>
      </c>
      <c r="D222" s="7" t="s">
        <v>253</v>
      </c>
      <c r="E222" s="7" t="s">
        <v>22</v>
      </c>
      <c r="F222" s="6" t="s">
        <v>23</v>
      </c>
      <c r="G222" s="9">
        <v>31500</v>
      </c>
      <c r="H222" s="6">
        <v>0</v>
      </c>
      <c r="I222" s="9">
        <v>31500</v>
      </c>
      <c r="J222" s="6">
        <v>904.05</v>
      </c>
      <c r="K222" s="6">
        <v>0</v>
      </c>
      <c r="L222" s="6">
        <v>957.6</v>
      </c>
      <c r="M222" s="9">
        <v>5225</v>
      </c>
      <c r="N222" s="9">
        <v>7086.65</v>
      </c>
      <c r="O222" s="9">
        <v>24413.35</v>
      </c>
    </row>
    <row r="223" spans="1:15" ht="46.5" x14ac:dyDescent="0.7">
      <c r="A223" s="6">
        <f t="shared" si="9"/>
        <v>161</v>
      </c>
      <c r="B223" s="6" t="s">
        <v>266</v>
      </c>
      <c r="C223" s="7" t="s">
        <v>239</v>
      </c>
      <c r="D223" s="7" t="s">
        <v>253</v>
      </c>
      <c r="E223" s="7" t="s">
        <v>22</v>
      </c>
      <c r="F223" s="6" t="s">
        <v>23</v>
      </c>
      <c r="G223" s="9">
        <v>31500</v>
      </c>
      <c r="H223" s="6">
        <v>0</v>
      </c>
      <c r="I223" s="9">
        <v>31500</v>
      </c>
      <c r="J223" s="6">
        <v>904.05</v>
      </c>
      <c r="K223" s="6">
        <v>0</v>
      </c>
      <c r="L223" s="6">
        <v>957.6</v>
      </c>
      <c r="M223" s="9">
        <v>10125</v>
      </c>
      <c r="N223" s="9">
        <v>11986.65</v>
      </c>
      <c r="O223" s="9">
        <v>19513.349999999999</v>
      </c>
    </row>
    <row r="224" spans="1:15" ht="46.5" x14ac:dyDescent="0.7">
      <c r="A224" s="6">
        <f t="shared" si="9"/>
        <v>162</v>
      </c>
      <c r="B224" s="6" t="s">
        <v>267</v>
      </c>
      <c r="C224" s="7" t="s">
        <v>239</v>
      </c>
      <c r="D224" s="7" t="s">
        <v>253</v>
      </c>
      <c r="E224" s="7" t="s">
        <v>22</v>
      </c>
      <c r="F224" s="6" t="s">
        <v>23</v>
      </c>
      <c r="G224" s="9">
        <v>31500</v>
      </c>
      <c r="H224" s="6">
        <v>0</v>
      </c>
      <c r="I224" s="9">
        <v>31500</v>
      </c>
      <c r="J224" s="6">
        <v>904.05</v>
      </c>
      <c r="K224" s="6">
        <v>0</v>
      </c>
      <c r="L224" s="6">
        <v>957.6</v>
      </c>
      <c r="M224" s="9">
        <v>20606.080000000002</v>
      </c>
      <c r="N224" s="9">
        <v>22467.73</v>
      </c>
      <c r="O224" s="9">
        <v>9032.27</v>
      </c>
    </row>
    <row r="225" spans="1:15" ht="46.5" x14ac:dyDescent="0.7">
      <c r="A225" s="6">
        <f t="shared" si="9"/>
        <v>163</v>
      </c>
      <c r="B225" s="6" t="s">
        <v>268</v>
      </c>
      <c r="C225" s="7" t="s">
        <v>239</v>
      </c>
      <c r="D225" s="7" t="s">
        <v>253</v>
      </c>
      <c r="E225" s="7" t="s">
        <v>22</v>
      </c>
      <c r="F225" s="6" t="s">
        <v>23</v>
      </c>
      <c r="G225" s="9">
        <v>31500</v>
      </c>
      <c r="H225" s="6">
        <v>0</v>
      </c>
      <c r="I225" s="9">
        <v>31500</v>
      </c>
      <c r="J225" s="6">
        <v>904.05</v>
      </c>
      <c r="K225" s="6">
        <v>0</v>
      </c>
      <c r="L225" s="6">
        <v>957.6</v>
      </c>
      <c r="M225" s="9">
        <v>10225</v>
      </c>
      <c r="N225" s="9">
        <v>12086.65</v>
      </c>
      <c r="O225" s="9">
        <v>19413.349999999999</v>
      </c>
    </row>
    <row r="226" spans="1:15" ht="46.5" x14ac:dyDescent="0.7">
      <c r="A226" s="6">
        <f t="shared" si="9"/>
        <v>164</v>
      </c>
      <c r="B226" s="6" t="s">
        <v>269</v>
      </c>
      <c r="C226" s="7" t="s">
        <v>239</v>
      </c>
      <c r="D226" s="7" t="s">
        <v>253</v>
      </c>
      <c r="E226" s="7" t="s">
        <v>22</v>
      </c>
      <c r="F226" s="6" t="s">
        <v>23</v>
      </c>
      <c r="G226" s="9">
        <v>31500</v>
      </c>
      <c r="H226" s="6">
        <v>0</v>
      </c>
      <c r="I226" s="9">
        <v>31500</v>
      </c>
      <c r="J226" s="6">
        <v>904.05</v>
      </c>
      <c r="K226" s="6">
        <v>0</v>
      </c>
      <c r="L226" s="6">
        <v>957.6</v>
      </c>
      <c r="M226" s="9">
        <v>3125</v>
      </c>
      <c r="N226" s="9">
        <v>4986.6499999999996</v>
      </c>
      <c r="O226" s="9">
        <v>26513.35</v>
      </c>
    </row>
    <row r="227" spans="1:15" ht="46.5" x14ac:dyDescent="0.7">
      <c r="A227" s="6">
        <f t="shared" si="9"/>
        <v>165</v>
      </c>
      <c r="B227" s="6" t="s">
        <v>270</v>
      </c>
      <c r="C227" s="7" t="s">
        <v>239</v>
      </c>
      <c r="D227" s="7" t="s">
        <v>253</v>
      </c>
      <c r="E227" s="7" t="s">
        <v>22</v>
      </c>
      <c r="F227" s="6" t="s">
        <v>23</v>
      </c>
      <c r="G227" s="9">
        <v>32000</v>
      </c>
      <c r="H227" s="6">
        <v>0</v>
      </c>
      <c r="I227" s="9">
        <v>32000</v>
      </c>
      <c r="J227" s="6">
        <v>918.4</v>
      </c>
      <c r="K227" s="6">
        <v>0</v>
      </c>
      <c r="L227" s="6">
        <v>972.8</v>
      </c>
      <c r="M227" s="9">
        <v>9456.07</v>
      </c>
      <c r="N227" s="9">
        <v>11347.27</v>
      </c>
      <c r="O227" s="9">
        <v>20652.73</v>
      </c>
    </row>
    <row r="228" spans="1:15" ht="46.5" x14ac:dyDescent="0.7">
      <c r="A228" s="6">
        <f t="shared" si="9"/>
        <v>166</v>
      </c>
      <c r="B228" s="6" t="s">
        <v>271</v>
      </c>
      <c r="C228" s="7" t="s">
        <v>239</v>
      </c>
      <c r="D228" s="7" t="s">
        <v>47</v>
      </c>
      <c r="E228" s="7" t="s">
        <v>22</v>
      </c>
      <c r="F228" s="6" t="s">
        <v>23</v>
      </c>
      <c r="G228" s="9">
        <v>32000</v>
      </c>
      <c r="H228" s="6">
        <v>0</v>
      </c>
      <c r="I228" s="9">
        <v>32000</v>
      </c>
      <c r="J228" s="6">
        <v>918.4</v>
      </c>
      <c r="K228" s="6">
        <v>0</v>
      </c>
      <c r="L228" s="6">
        <v>972.8</v>
      </c>
      <c r="M228" s="9">
        <v>5125</v>
      </c>
      <c r="N228" s="9">
        <v>7016.2</v>
      </c>
      <c r="O228" s="9">
        <v>24983.8</v>
      </c>
    </row>
    <row r="229" spans="1:15" ht="46.5" x14ac:dyDescent="0.7">
      <c r="A229" s="6">
        <f t="shared" si="9"/>
        <v>167</v>
      </c>
      <c r="B229" s="6" t="s">
        <v>272</v>
      </c>
      <c r="C229" s="7" t="s">
        <v>239</v>
      </c>
      <c r="D229" s="7" t="s">
        <v>47</v>
      </c>
      <c r="E229" s="7" t="s">
        <v>22</v>
      </c>
      <c r="F229" s="6" t="s">
        <v>23</v>
      </c>
      <c r="G229" s="9">
        <v>32000</v>
      </c>
      <c r="H229" s="6">
        <v>0</v>
      </c>
      <c r="I229" s="9">
        <v>32000</v>
      </c>
      <c r="J229" s="6">
        <v>918.4</v>
      </c>
      <c r="K229" s="6">
        <v>0</v>
      </c>
      <c r="L229" s="6">
        <v>972.8</v>
      </c>
      <c r="M229" s="6">
        <v>25</v>
      </c>
      <c r="N229" s="9">
        <v>1916.2</v>
      </c>
      <c r="O229" s="9">
        <v>30083.8</v>
      </c>
    </row>
    <row r="230" spans="1:15" ht="46.5" x14ac:dyDescent="0.7">
      <c r="A230" s="6">
        <f t="shared" si="9"/>
        <v>168</v>
      </c>
      <c r="B230" s="6" t="s">
        <v>273</v>
      </c>
      <c r="C230" s="7" t="s">
        <v>239</v>
      </c>
      <c r="D230" s="7" t="s">
        <v>47</v>
      </c>
      <c r="E230" s="7" t="s">
        <v>22</v>
      </c>
      <c r="F230" s="6" t="s">
        <v>23</v>
      </c>
      <c r="G230" s="9">
        <v>32000</v>
      </c>
      <c r="H230" s="6">
        <v>0</v>
      </c>
      <c r="I230" s="9">
        <v>32000</v>
      </c>
      <c r="J230" s="6">
        <v>918.4</v>
      </c>
      <c r="K230" s="6">
        <v>0</v>
      </c>
      <c r="L230" s="6">
        <v>972.8</v>
      </c>
      <c r="M230" s="9">
        <v>11209.57</v>
      </c>
      <c r="N230" s="9">
        <v>13100.77</v>
      </c>
      <c r="O230" s="9">
        <v>18899.23</v>
      </c>
    </row>
    <row r="231" spans="1:15" ht="46.5" x14ac:dyDescent="0.7">
      <c r="A231" s="6">
        <f t="shared" si="9"/>
        <v>169</v>
      </c>
      <c r="B231" s="6" t="s">
        <v>274</v>
      </c>
      <c r="C231" s="7" t="s">
        <v>239</v>
      </c>
      <c r="D231" s="7" t="s">
        <v>47</v>
      </c>
      <c r="E231" s="7" t="s">
        <v>22</v>
      </c>
      <c r="F231" s="6" t="s">
        <v>23</v>
      </c>
      <c r="G231" s="9">
        <v>32000</v>
      </c>
      <c r="H231" s="6">
        <v>0</v>
      </c>
      <c r="I231" s="9">
        <v>32000</v>
      </c>
      <c r="J231" s="6">
        <v>918.4</v>
      </c>
      <c r="K231" s="6">
        <v>0</v>
      </c>
      <c r="L231" s="6">
        <v>972.8</v>
      </c>
      <c r="M231" s="6">
        <v>25</v>
      </c>
      <c r="N231" s="9">
        <v>1916.2</v>
      </c>
      <c r="O231" s="9">
        <v>30083.8</v>
      </c>
    </row>
    <row r="232" spans="1:15" ht="46.5" x14ac:dyDescent="0.7">
      <c r="A232" s="6">
        <f t="shared" si="9"/>
        <v>170</v>
      </c>
      <c r="B232" s="6" t="s">
        <v>275</v>
      </c>
      <c r="C232" s="7" t="s">
        <v>239</v>
      </c>
      <c r="D232" s="7" t="s">
        <v>276</v>
      </c>
      <c r="E232" s="7" t="s">
        <v>22</v>
      </c>
      <c r="F232" s="6" t="s">
        <v>23</v>
      </c>
      <c r="G232" s="9">
        <v>50000</v>
      </c>
      <c r="H232" s="6">
        <v>0</v>
      </c>
      <c r="I232" s="9">
        <v>50000</v>
      </c>
      <c r="J232" s="9">
        <v>1435</v>
      </c>
      <c r="K232" s="9">
        <v>1854</v>
      </c>
      <c r="L232" s="9">
        <v>1520</v>
      </c>
      <c r="M232" s="9">
        <v>7107.34</v>
      </c>
      <c r="N232" s="9">
        <v>11916.34</v>
      </c>
      <c r="O232" s="9">
        <v>38083.660000000003</v>
      </c>
    </row>
    <row r="233" spans="1:15" ht="46.5" x14ac:dyDescent="0.7">
      <c r="A233" s="6">
        <f t="shared" si="9"/>
        <v>171</v>
      </c>
      <c r="B233" s="6" t="s">
        <v>277</v>
      </c>
      <c r="C233" s="7" t="s">
        <v>239</v>
      </c>
      <c r="D233" s="7" t="s">
        <v>253</v>
      </c>
      <c r="E233" s="7" t="s">
        <v>22</v>
      </c>
      <c r="F233" s="6" t="s">
        <v>23</v>
      </c>
      <c r="G233" s="9">
        <v>31500</v>
      </c>
      <c r="H233" s="6">
        <v>0</v>
      </c>
      <c r="I233" s="9">
        <v>31500</v>
      </c>
      <c r="J233" s="6">
        <v>904.05</v>
      </c>
      <c r="K233" s="6">
        <v>0</v>
      </c>
      <c r="L233" s="6">
        <v>957.6</v>
      </c>
      <c r="M233" s="9">
        <v>5125</v>
      </c>
      <c r="N233" s="9">
        <v>6986.65</v>
      </c>
      <c r="O233" s="9">
        <v>24513.35</v>
      </c>
    </row>
    <row r="234" spans="1:15" ht="46.5" x14ac:dyDescent="0.7">
      <c r="A234" s="6">
        <f t="shared" si="9"/>
        <v>172</v>
      </c>
      <c r="B234" s="6" t="s">
        <v>278</v>
      </c>
      <c r="C234" s="7" t="s">
        <v>239</v>
      </c>
      <c r="D234" s="7" t="s">
        <v>253</v>
      </c>
      <c r="E234" s="7" t="s">
        <v>22</v>
      </c>
      <c r="F234" s="6" t="s">
        <v>23</v>
      </c>
      <c r="G234" s="9">
        <v>31500</v>
      </c>
      <c r="H234" s="6">
        <v>0</v>
      </c>
      <c r="I234" s="9">
        <v>31500</v>
      </c>
      <c r="J234" s="6">
        <v>904.05</v>
      </c>
      <c r="K234" s="6">
        <v>0</v>
      </c>
      <c r="L234" s="6">
        <v>957.6</v>
      </c>
      <c r="M234" s="9">
        <v>9307.3799999999992</v>
      </c>
      <c r="N234" s="9">
        <v>11169.03</v>
      </c>
      <c r="O234" s="9">
        <v>20330.97</v>
      </c>
    </row>
    <row r="235" spans="1:15" ht="46.5" x14ac:dyDescent="0.7">
      <c r="A235" s="6">
        <f t="shared" si="9"/>
        <v>173</v>
      </c>
      <c r="B235" s="6" t="s">
        <v>279</v>
      </c>
      <c r="C235" s="7" t="s">
        <v>239</v>
      </c>
      <c r="D235" s="7" t="s">
        <v>47</v>
      </c>
      <c r="E235" s="7" t="s">
        <v>22</v>
      </c>
      <c r="F235" s="6" t="s">
        <v>23</v>
      </c>
      <c r="G235" s="9">
        <v>32000</v>
      </c>
      <c r="H235" s="6">
        <v>0</v>
      </c>
      <c r="I235" s="9">
        <v>32000</v>
      </c>
      <c r="J235" s="6">
        <v>918.4</v>
      </c>
      <c r="K235" s="6">
        <v>0</v>
      </c>
      <c r="L235" s="6">
        <v>972.8</v>
      </c>
      <c r="M235" s="9">
        <v>3611.42</v>
      </c>
      <c r="N235" s="9">
        <v>5502.62</v>
      </c>
      <c r="O235" s="9">
        <v>26497.38</v>
      </c>
    </row>
    <row r="236" spans="1:15" ht="46.5" x14ac:dyDescent="0.7">
      <c r="A236" s="6">
        <f t="shared" si="9"/>
        <v>174</v>
      </c>
      <c r="B236" s="6" t="s">
        <v>280</v>
      </c>
      <c r="C236" s="7" t="s">
        <v>239</v>
      </c>
      <c r="D236" s="7" t="s">
        <v>253</v>
      </c>
      <c r="E236" s="7" t="s">
        <v>22</v>
      </c>
      <c r="F236" s="6" t="s">
        <v>23</v>
      </c>
      <c r="G236" s="9">
        <v>31500</v>
      </c>
      <c r="H236" s="6">
        <v>0</v>
      </c>
      <c r="I236" s="9">
        <v>31500</v>
      </c>
      <c r="J236" s="6">
        <v>904.05</v>
      </c>
      <c r="K236" s="6">
        <v>0</v>
      </c>
      <c r="L236" s="6">
        <v>957.6</v>
      </c>
      <c r="M236" s="9">
        <v>11847.71</v>
      </c>
      <c r="N236" s="9">
        <v>13709.36</v>
      </c>
      <c r="O236" s="9">
        <v>17790.64</v>
      </c>
    </row>
    <row r="237" spans="1:15" ht="46.5" x14ac:dyDescent="0.7">
      <c r="A237" s="6">
        <f t="shared" si="9"/>
        <v>175</v>
      </c>
      <c r="B237" s="6" t="s">
        <v>281</v>
      </c>
      <c r="C237" s="7" t="s">
        <v>239</v>
      </c>
      <c r="D237" s="7" t="s">
        <v>62</v>
      </c>
      <c r="E237" s="7" t="s">
        <v>22</v>
      </c>
      <c r="F237" s="6" t="s">
        <v>23</v>
      </c>
      <c r="G237" s="9">
        <v>26250</v>
      </c>
      <c r="H237" s="6">
        <v>0</v>
      </c>
      <c r="I237" s="9">
        <v>26250</v>
      </c>
      <c r="J237" s="6">
        <v>753.38</v>
      </c>
      <c r="K237" s="6">
        <v>0</v>
      </c>
      <c r="L237" s="6">
        <v>798</v>
      </c>
      <c r="M237" s="6">
        <v>25</v>
      </c>
      <c r="N237" s="9">
        <v>1576.38</v>
      </c>
      <c r="O237" s="9">
        <v>24673.62</v>
      </c>
    </row>
    <row r="238" spans="1:15" ht="46.5" x14ac:dyDescent="0.7">
      <c r="A238" s="6">
        <f t="shared" si="9"/>
        <v>176</v>
      </c>
      <c r="B238" s="6" t="s">
        <v>282</v>
      </c>
      <c r="C238" s="7" t="s">
        <v>239</v>
      </c>
      <c r="D238" s="7" t="s">
        <v>276</v>
      </c>
      <c r="E238" s="7" t="s">
        <v>22</v>
      </c>
      <c r="F238" s="6" t="s">
        <v>23</v>
      </c>
      <c r="G238" s="9">
        <v>50000</v>
      </c>
      <c r="H238" s="6">
        <v>0</v>
      </c>
      <c r="I238" s="9">
        <v>50000</v>
      </c>
      <c r="J238" s="9">
        <v>1435</v>
      </c>
      <c r="K238" s="9">
        <v>1854</v>
      </c>
      <c r="L238" s="9">
        <v>1520</v>
      </c>
      <c r="M238" s="9">
        <v>25125</v>
      </c>
      <c r="N238" s="9">
        <v>29934</v>
      </c>
      <c r="O238" s="9">
        <v>20066</v>
      </c>
    </row>
    <row r="239" spans="1:15" ht="46.5" x14ac:dyDescent="0.7">
      <c r="A239" s="6">
        <f t="shared" si="9"/>
        <v>177</v>
      </c>
      <c r="B239" s="6" t="s">
        <v>283</v>
      </c>
      <c r="C239" s="7" t="s">
        <v>239</v>
      </c>
      <c r="D239" s="7" t="s">
        <v>62</v>
      </c>
      <c r="E239" s="7" t="s">
        <v>22</v>
      </c>
      <c r="F239" s="6" t="s">
        <v>23</v>
      </c>
      <c r="G239" s="9">
        <v>26250</v>
      </c>
      <c r="H239" s="6">
        <v>0</v>
      </c>
      <c r="I239" s="9">
        <v>26250</v>
      </c>
      <c r="J239" s="6">
        <v>753.38</v>
      </c>
      <c r="K239" s="6">
        <v>0</v>
      </c>
      <c r="L239" s="6">
        <v>798</v>
      </c>
      <c r="M239" s="6">
        <v>25</v>
      </c>
      <c r="N239" s="9">
        <v>1576.38</v>
      </c>
      <c r="O239" s="9">
        <v>24673.62</v>
      </c>
    </row>
    <row r="240" spans="1:15" ht="46.5" x14ac:dyDescent="0.7">
      <c r="A240" s="6">
        <f t="shared" si="9"/>
        <v>178</v>
      </c>
      <c r="B240" s="6" t="s">
        <v>284</v>
      </c>
      <c r="C240" s="7" t="s">
        <v>239</v>
      </c>
      <c r="D240" s="7" t="s">
        <v>256</v>
      </c>
      <c r="E240" s="7" t="s">
        <v>22</v>
      </c>
      <c r="F240" s="6" t="s">
        <v>23</v>
      </c>
      <c r="G240" s="9">
        <v>20000</v>
      </c>
      <c r="H240" s="6">
        <v>0</v>
      </c>
      <c r="I240" s="9">
        <v>20000</v>
      </c>
      <c r="J240" s="6">
        <v>574</v>
      </c>
      <c r="K240" s="6">
        <v>0</v>
      </c>
      <c r="L240" s="6">
        <v>608</v>
      </c>
      <c r="M240" s="6">
        <v>25</v>
      </c>
      <c r="N240" s="9">
        <v>1207</v>
      </c>
      <c r="O240" s="9">
        <v>18793</v>
      </c>
    </row>
    <row r="241" spans="1:15" ht="46.5" x14ac:dyDescent="0.7">
      <c r="A241" s="6">
        <f t="shared" si="9"/>
        <v>179</v>
      </c>
      <c r="B241" s="6" t="s">
        <v>285</v>
      </c>
      <c r="C241" s="7" t="s">
        <v>239</v>
      </c>
      <c r="D241" s="7" t="s">
        <v>62</v>
      </c>
      <c r="E241" s="7" t="s">
        <v>22</v>
      </c>
      <c r="F241" s="6" t="s">
        <v>23</v>
      </c>
      <c r="G241" s="9">
        <v>26250</v>
      </c>
      <c r="H241" s="6">
        <v>0</v>
      </c>
      <c r="I241" s="9">
        <v>26250</v>
      </c>
      <c r="J241" s="6">
        <v>753.38</v>
      </c>
      <c r="K241" s="6">
        <v>0</v>
      </c>
      <c r="L241" s="6">
        <v>798</v>
      </c>
      <c r="M241" s="9">
        <v>6315.12</v>
      </c>
      <c r="N241" s="9">
        <v>7866.5</v>
      </c>
      <c r="O241" s="9">
        <v>18383.5</v>
      </c>
    </row>
    <row r="242" spans="1:15" ht="46.5" x14ac:dyDescent="0.7">
      <c r="A242" s="6">
        <f t="shared" si="9"/>
        <v>180</v>
      </c>
      <c r="B242" s="6" t="s">
        <v>286</v>
      </c>
      <c r="C242" s="7" t="s">
        <v>239</v>
      </c>
      <c r="D242" s="7" t="s">
        <v>256</v>
      </c>
      <c r="E242" s="7" t="s">
        <v>22</v>
      </c>
      <c r="F242" s="6" t="s">
        <v>23</v>
      </c>
      <c r="G242" s="9">
        <v>30000</v>
      </c>
      <c r="H242" s="6">
        <v>0</v>
      </c>
      <c r="I242" s="9">
        <v>30000</v>
      </c>
      <c r="J242" s="6">
        <v>861</v>
      </c>
      <c r="K242" s="6">
        <v>0</v>
      </c>
      <c r="L242" s="6">
        <v>912</v>
      </c>
      <c r="M242" s="9">
        <v>3298.06</v>
      </c>
      <c r="N242" s="9">
        <v>5071.0600000000004</v>
      </c>
      <c r="O242" s="9">
        <v>24928.94</v>
      </c>
    </row>
    <row r="243" spans="1:15" ht="46.5" x14ac:dyDescent="0.7">
      <c r="A243" s="6">
        <f t="shared" si="9"/>
        <v>181</v>
      </c>
      <c r="B243" s="6" t="s">
        <v>287</v>
      </c>
      <c r="C243" s="7" t="s">
        <v>239</v>
      </c>
      <c r="D243" s="7" t="s">
        <v>256</v>
      </c>
      <c r="E243" s="7" t="s">
        <v>22</v>
      </c>
      <c r="F243" s="6" t="s">
        <v>23</v>
      </c>
      <c r="G243" s="9">
        <v>26250</v>
      </c>
      <c r="H243" s="6">
        <v>0</v>
      </c>
      <c r="I243" s="9">
        <v>26250</v>
      </c>
      <c r="J243" s="6">
        <v>753.38</v>
      </c>
      <c r="K243" s="6">
        <v>0</v>
      </c>
      <c r="L243" s="6">
        <v>798</v>
      </c>
      <c r="M243" s="9">
        <v>10125</v>
      </c>
      <c r="N243" s="9">
        <v>11676.38</v>
      </c>
      <c r="O243" s="9">
        <v>14573.62</v>
      </c>
    </row>
    <row r="244" spans="1:15" ht="46.5" x14ac:dyDescent="0.7">
      <c r="A244" s="6">
        <f t="shared" si="9"/>
        <v>182</v>
      </c>
      <c r="B244" s="6" t="s">
        <v>288</v>
      </c>
      <c r="C244" s="7" t="s">
        <v>239</v>
      </c>
      <c r="D244" s="7" t="s">
        <v>256</v>
      </c>
      <c r="E244" s="7" t="s">
        <v>22</v>
      </c>
      <c r="F244" s="6" t="s">
        <v>23</v>
      </c>
      <c r="G244" s="9">
        <v>26250</v>
      </c>
      <c r="H244" s="6">
        <v>0</v>
      </c>
      <c r="I244" s="9">
        <v>26250</v>
      </c>
      <c r="J244" s="6">
        <v>753.38</v>
      </c>
      <c r="K244" s="6">
        <v>0</v>
      </c>
      <c r="L244" s="6">
        <v>798</v>
      </c>
      <c r="M244" s="6">
        <v>25</v>
      </c>
      <c r="N244" s="9">
        <v>1576.38</v>
      </c>
      <c r="O244" s="9">
        <v>24673.62</v>
      </c>
    </row>
    <row r="245" spans="1:15" ht="46.5" x14ac:dyDescent="0.7">
      <c r="A245" s="6">
        <f t="shared" si="9"/>
        <v>183</v>
      </c>
      <c r="B245" s="6" t="s">
        <v>289</v>
      </c>
      <c r="C245" s="7" t="s">
        <v>239</v>
      </c>
      <c r="D245" s="7" t="s">
        <v>256</v>
      </c>
      <c r="E245" s="7" t="s">
        <v>22</v>
      </c>
      <c r="F245" s="6" t="s">
        <v>23</v>
      </c>
      <c r="G245" s="9">
        <v>32000</v>
      </c>
      <c r="H245" s="6">
        <v>0</v>
      </c>
      <c r="I245" s="9">
        <v>32000</v>
      </c>
      <c r="J245" s="6">
        <v>918.4</v>
      </c>
      <c r="K245" s="6">
        <v>0</v>
      </c>
      <c r="L245" s="6">
        <v>972.8</v>
      </c>
      <c r="M245" s="9">
        <v>5125</v>
      </c>
      <c r="N245" s="9">
        <v>7016.2</v>
      </c>
      <c r="O245" s="9">
        <v>24983.8</v>
      </c>
    </row>
    <row r="246" spans="1:15" ht="46.5" x14ac:dyDescent="0.7">
      <c r="A246" s="6">
        <f t="shared" si="9"/>
        <v>184</v>
      </c>
      <c r="B246" s="6" t="s">
        <v>290</v>
      </c>
      <c r="C246" s="7" t="s">
        <v>239</v>
      </c>
      <c r="D246" s="7" t="s">
        <v>256</v>
      </c>
      <c r="E246" s="7" t="s">
        <v>22</v>
      </c>
      <c r="F246" s="6" t="s">
        <v>23</v>
      </c>
      <c r="G246" s="9">
        <v>32000</v>
      </c>
      <c r="H246" s="6">
        <v>0</v>
      </c>
      <c r="I246" s="9">
        <v>32000</v>
      </c>
      <c r="J246" s="6">
        <v>918.4</v>
      </c>
      <c r="K246" s="6">
        <v>0</v>
      </c>
      <c r="L246" s="6">
        <v>972.8</v>
      </c>
      <c r="M246" s="9">
        <v>4718.3</v>
      </c>
      <c r="N246" s="9">
        <v>6609.5</v>
      </c>
      <c r="O246" s="9">
        <v>25390.5</v>
      </c>
    </row>
    <row r="247" spans="1:15" ht="46.5" x14ac:dyDescent="0.7">
      <c r="A247" s="6">
        <f t="shared" si="9"/>
        <v>185</v>
      </c>
      <c r="B247" s="6" t="s">
        <v>291</v>
      </c>
      <c r="C247" s="7" t="s">
        <v>239</v>
      </c>
      <c r="D247" s="7" t="s">
        <v>256</v>
      </c>
      <c r="E247" s="7" t="s">
        <v>22</v>
      </c>
      <c r="F247" s="6" t="s">
        <v>23</v>
      </c>
      <c r="G247" s="9">
        <v>32000</v>
      </c>
      <c r="H247" s="6">
        <v>0</v>
      </c>
      <c r="I247" s="9">
        <v>32000</v>
      </c>
      <c r="J247" s="6">
        <v>918.4</v>
      </c>
      <c r="K247" s="6">
        <v>0</v>
      </c>
      <c r="L247" s="6">
        <v>972.8</v>
      </c>
      <c r="M247" s="9">
        <v>25</v>
      </c>
      <c r="N247" s="9">
        <v>1916.2</v>
      </c>
      <c r="O247" s="9">
        <v>30083.8</v>
      </c>
    </row>
    <row r="248" spans="1:15" ht="46.5" x14ac:dyDescent="0.7">
      <c r="A248" s="6">
        <f t="shared" si="9"/>
        <v>186</v>
      </c>
      <c r="B248" s="6" t="s">
        <v>292</v>
      </c>
      <c r="C248" s="7" t="s">
        <v>239</v>
      </c>
      <c r="D248" s="7" t="s">
        <v>293</v>
      </c>
      <c r="E248" s="7" t="s">
        <v>22</v>
      </c>
      <c r="F248" s="6" t="s">
        <v>23</v>
      </c>
      <c r="G248" s="9">
        <v>26250</v>
      </c>
      <c r="H248" s="6">
        <v>0</v>
      </c>
      <c r="I248" s="9">
        <v>26250</v>
      </c>
      <c r="J248" s="6">
        <v>753.38</v>
      </c>
      <c r="K248" s="6">
        <v>0</v>
      </c>
      <c r="L248" s="6">
        <v>798</v>
      </c>
      <c r="M248" s="6">
        <v>25</v>
      </c>
      <c r="N248" s="9">
        <v>1576.38</v>
      </c>
      <c r="O248" s="9">
        <v>24673.62</v>
      </c>
    </row>
    <row r="249" spans="1:15" ht="46.5" x14ac:dyDescent="0.7">
      <c r="A249" s="6"/>
      <c r="B249" s="6" t="s">
        <v>50</v>
      </c>
      <c r="C249" s="7"/>
      <c r="D249" s="7">
        <v>48</v>
      </c>
      <c r="E249" s="7"/>
      <c r="F249" s="6"/>
      <c r="G249" s="9">
        <f>SUM(G201:G248)</f>
        <v>1538000</v>
      </c>
      <c r="H249" s="9">
        <f t="shared" ref="H249:O249" si="10">SUM(H201:H248)</f>
        <v>0</v>
      </c>
      <c r="I249" s="9">
        <f t="shared" si="10"/>
        <v>1538000</v>
      </c>
      <c r="J249" s="9">
        <f t="shared" si="10"/>
        <v>44140.639999999992</v>
      </c>
      <c r="K249" s="9">
        <f t="shared" si="10"/>
        <v>5562</v>
      </c>
      <c r="L249" s="9">
        <f t="shared" si="10"/>
        <v>46755.19999999999</v>
      </c>
      <c r="M249" s="9">
        <f t="shared" si="10"/>
        <v>406339.26</v>
      </c>
      <c r="N249" s="9">
        <f t="shared" si="10"/>
        <v>502797.10000000027</v>
      </c>
      <c r="O249" s="9">
        <f t="shared" si="10"/>
        <v>1035202.9</v>
      </c>
    </row>
    <row r="250" spans="1:15" ht="46.5" x14ac:dyDescent="0.7">
      <c r="A250" s="6"/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46.5" x14ac:dyDescent="0.7">
      <c r="A251" s="6"/>
      <c r="B251" s="6"/>
      <c r="C251" s="7"/>
      <c r="D251" s="7"/>
      <c r="E251" s="7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46.5" x14ac:dyDescent="0.7">
      <c r="A252" s="6"/>
      <c r="B252" s="6"/>
      <c r="C252" s="7"/>
      <c r="D252" s="7"/>
      <c r="E252" s="7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46.5" x14ac:dyDescent="0.7">
      <c r="A253" s="6">
        <f>+A248+1</f>
        <v>187</v>
      </c>
      <c r="B253" s="6" t="s">
        <v>294</v>
      </c>
      <c r="C253" s="7" t="s">
        <v>295</v>
      </c>
      <c r="D253" s="7" t="s">
        <v>40</v>
      </c>
      <c r="E253" s="7" t="s">
        <v>22</v>
      </c>
      <c r="F253" s="6" t="s">
        <v>23</v>
      </c>
      <c r="G253" s="9">
        <v>30000</v>
      </c>
      <c r="H253" s="6">
        <v>0</v>
      </c>
      <c r="I253" s="9">
        <v>30000</v>
      </c>
      <c r="J253" s="6">
        <v>861</v>
      </c>
      <c r="K253" s="6">
        <v>0</v>
      </c>
      <c r="L253" s="6">
        <v>912</v>
      </c>
      <c r="M253" s="9">
        <v>4267.74</v>
      </c>
      <c r="N253" s="9">
        <v>6040.74</v>
      </c>
      <c r="O253" s="9">
        <v>23959.26</v>
      </c>
    </row>
    <row r="254" spans="1:15" ht="46.5" x14ac:dyDescent="0.7">
      <c r="A254" s="6">
        <f>+A253+1</f>
        <v>188</v>
      </c>
      <c r="B254" s="6" t="s">
        <v>296</v>
      </c>
      <c r="C254" s="7" t="s">
        <v>295</v>
      </c>
      <c r="D254" s="7" t="s">
        <v>40</v>
      </c>
      <c r="E254" s="7" t="s">
        <v>22</v>
      </c>
      <c r="F254" s="6" t="s">
        <v>23</v>
      </c>
      <c r="G254" s="9">
        <v>35000</v>
      </c>
      <c r="H254" s="6">
        <v>0</v>
      </c>
      <c r="I254" s="9">
        <v>35000</v>
      </c>
      <c r="J254" s="9">
        <v>1004.5</v>
      </c>
      <c r="K254" s="6">
        <v>0</v>
      </c>
      <c r="L254" s="9">
        <v>1064</v>
      </c>
      <c r="M254" s="6">
        <v>25</v>
      </c>
      <c r="N254" s="9">
        <v>2093.5</v>
      </c>
      <c r="O254" s="9">
        <v>32906.5</v>
      </c>
    </row>
    <row r="255" spans="1:15" ht="46.5" x14ac:dyDescent="0.7">
      <c r="A255" s="6">
        <f>+A254+1</f>
        <v>189</v>
      </c>
      <c r="B255" s="6" t="s">
        <v>297</v>
      </c>
      <c r="C255" s="7" t="s">
        <v>295</v>
      </c>
      <c r="D255" s="7" t="s">
        <v>40</v>
      </c>
      <c r="E255" s="7" t="s">
        <v>22</v>
      </c>
      <c r="F255" s="6" t="s">
        <v>23</v>
      </c>
      <c r="G255" s="9">
        <v>40000</v>
      </c>
      <c r="H255" s="6">
        <v>0</v>
      </c>
      <c r="I255" s="9">
        <v>40000</v>
      </c>
      <c r="J255" s="9">
        <v>1148</v>
      </c>
      <c r="K255" s="6">
        <v>442.65</v>
      </c>
      <c r="L255" s="9">
        <v>1216</v>
      </c>
      <c r="M255" s="6">
        <v>25</v>
      </c>
      <c r="N255" s="9">
        <v>2831.65</v>
      </c>
      <c r="O255" s="9">
        <v>37168.35</v>
      </c>
    </row>
    <row r="256" spans="1:15" ht="46.5" x14ac:dyDescent="0.7">
      <c r="A256" s="6"/>
      <c r="B256" s="6" t="s">
        <v>50</v>
      </c>
      <c r="C256" s="7"/>
      <c r="D256" s="7">
        <v>2</v>
      </c>
      <c r="E256" s="7"/>
      <c r="F256" s="6"/>
      <c r="G256" s="9">
        <f>SUM(G253:G255)</f>
        <v>105000</v>
      </c>
      <c r="H256" s="9">
        <f t="shared" ref="H256:O256" si="11">SUM(H253:H255)</f>
        <v>0</v>
      </c>
      <c r="I256" s="9">
        <f t="shared" si="11"/>
        <v>105000</v>
      </c>
      <c r="J256" s="9">
        <f t="shared" si="11"/>
        <v>3013.5</v>
      </c>
      <c r="K256" s="9">
        <f t="shared" si="11"/>
        <v>442.65</v>
      </c>
      <c r="L256" s="9">
        <f t="shared" si="11"/>
        <v>3192</v>
      </c>
      <c r="M256" s="9">
        <f t="shared" si="11"/>
        <v>4317.74</v>
      </c>
      <c r="N256" s="9">
        <f t="shared" si="11"/>
        <v>10965.89</v>
      </c>
      <c r="O256" s="9">
        <f t="shared" si="11"/>
        <v>94034.109999999986</v>
      </c>
    </row>
    <row r="257" spans="1:15" ht="46.5" x14ac:dyDescent="0.7">
      <c r="A257" s="6"/>
      <c r="B257" s="6"/>
      <c r="C257" s="7"/>
      <c r="D257" s="7"/>
      <c r="E257" s="7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46.5" x14ac:dyDescent="0.7">
      <c r="A258" s="6"/>
      <c r="B258" s="6"/>
      <c r="C258" s="7"/>
      <c r="D258" s="7"/>
      <c r="E258" s="7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46.5" x14ac:dyDescent="0.7">
      <c r="A259" s="6"/>
      <c r="B259" s="6"/>
      <c r="C259" s="7"/>
      <c r="D259" s="7"/>
      <c r="E259" s="7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46.5" x14ac:dyDescent="0.7">
      <c r="A260" s="6">
        <f>+A255+1</f>
        <v>190</v>
      </c>
      <c r="B260" s="6" t="s">
        <v>298</v>
      </c>
      <c r="C260" s="7" t="s">
        <v>299</v>
      </c>
      <c r="D260" s="7" t="s">
        <v>300</v>
      </c>
      <c r="E260" s="7" t="s">
        <v>1418</v>
      </c>
      <c r="F260" s="6" t="s">
        <v>23</v>
      </c>
      <c r="G260" s="9">
        <v>30000</v>
      </c>
      <c r="H260" s="6">
        <v>0</v>
      </c>
      <c r="I260" s="9">
        <v>30000</v>
      </c>
      <c r="J260" s="6">
        <v>861</v>
      </c>
      <c r="K260" s="6">
        <v>0</v>
      </c>
      <c r="L260" s="6">
        <v>912</v>
      </c>
      <c r="M260" s="9">
        <v>13184.96</v>
      </c>
      <c r="N260" s="9">
        <v>14957.96</v>
      </c>
      <c r="O260" s="9">
        <v>15042.04</v>
      </c>
    </row>
    <row r="261" spans="1:15" ht="46.5" x14ac:dyDescent="0.7">
      <c r="A261" s="6">
        <f>+A260+1</f>
        <v>191</v>
      </c>
      <c r="B261" s="6" t="s">
        <v>301</v>
      </c>
      <c r="C261" s="7" t="s">
        <v>299</v>
      </c>
      <c r="D261" s="7" t="s">
        <v>164</v>
      </c>
      <c r="E261" s="7" t="s">
        <v>1418</v>
      </c>
      <c r="F261" s="6" t="s">
        <v>28</v>
      </c>
      <c r="G261" s="9">
        <v>20000</v>
      </c>
      <c r="H261" s="6">
        <v>0</v>
      </c>
      <c r="I261" s="9">
        <v>20000</v>
      </c>
      <c r="J261" s="6">
        <v>574</v>
      </c>
      <c r="K261" s="6">
        <v>0</v>
      </c>
      <c r="L261" s="6">
        <v>608</v>
      </c>
      <c r="M261" s="9">
        <v>11199.01</v>
      </c>
      <c r="N261" s="9">
        <v>12381.01</v>
      </c>
      <c r="O261" s="9">
        <v>7618.99</v>
      </c>
    </row>
    <row r="262" spans="1:15" ht="46.5" x14ac:dyDescent="0.7">
      <c r="A262" s="6">
        <f t="shared" ref="A262:A284" si="12">+A261+1</f>
        <v>192</v>
      </c>
      <c r="B262" s="6" t="s">
        <v>302</v>
      </c>
      <c r="C262" s="7" t="s">
        <v>299</v>
      </c>
      <c r="D262" s="7" t="s">
        <v>164</v>
      </c>
      <c r="E262" s="7" t="s">
        <v>1419</v>
      </c>
      <c r="F262" s="6" t="s">
        <v>28</v>
      </c>
      <c r="G262" s="9">
        <v>20000</v>
      </c>
      <c r="H262" s="6">
        <v>0</v>
      </c>
      <c r="I262" s="9">
        <v>20000</v>
      </c>
      <c r="J262" s="6">
        <v>574</v>
      </c>
      <c r="K262" s="6">
        <v>0</v>
      </c>
      <c r="L262" s="6">
        <v>608</v>
      </c>
      <c r="M262" s="9">
        <v>9383.27</v>
      </c>
      <c r="N262" s="9">
        <v>10565.27</v>
      </c>
      <c r="O262" s="9">
        <v>9434.73</v>
      </c>
    </row>
    <row r="263" spans="1:15" ht="46.5" x14ac:dyDescent="0.7">
      <c r="A263" s="6">
        <f t="shared" si="12"/>
        <v>193</v>
      </c>
      <c r="B263" s="6" t="s">
        <v>303</v>
      </c>
      <c r="C263" s="7" t="s">
        <v>299</v>
      </c>
      <c r="D263" s="7" t="s">
        <v>164</v>
      </c>
      <c r="E263" s="7" t="s">
        <v>1419</v>
      </c>
      <c r="F263" s="6" t="s">
        <v>23</v>
      </c>
      <c r="G263" s="9">
        <v>20000</v>
      </c>
      <c r="H263" s="6">
        <v>0</v>
      </c>
      <c r="I263" s="9">
        <v>20000</v>
      </c>
      <c r="J263" s="6">
        <v>574</v>
      </c>
      <c r="K263" s="6">
        <v>0</v>
      </c>
      <c r="L263" s="6">
        <v>608</v>
      </c>
      <c r="M263" s="9">
        <v>9368.24</v>
      </c>
      <c r="N263" s="9">
        <v>10550.24</v>
      </c>
      <c r="O263" s="9">
        <v>9449.76</v>
      </c>
    </row>
    <row r="264" spans="1:15" ht="46.5" x14ac:dyDescent="0.7">
      <c r="A264" s="6">
        <f t="shared" si="12"/>
        <v>194</v>
      </c>
      <c r="B264" s="6" t="s">
        <v>304</v>
      </c>
      <c r="C264" s="7" t="s">
        <v>299</v>
      </c>
      <c r="D264" s="7" t="s">
        <v>164</v>
      </c>
      <c r="E264" s="7" t="s">
        <v>1419</v>
      </c>
      <c r="F264" s="6" t="s">
        <v>28</v>
      </c>
      <c r="G264" s="9">
        <v>20000</v>
      </c>
      <c r="H264" s="6">
        <v>0</v>
      </c>
      <c r="I264" s="9">
        <v>20000</v>
      </c>
      <c r="J264" s="6">
        <v>574</v>
      </c>
      <c r="K264" s="6">
        <v>0</v>
      </c>
      <c r="L264" s="6">
        <v>608</v>
      </c>
      <c r="M264" s="9">
        <v>9585.6299999999992</v>
      </c>
      <c r="N264" s="9">
        <v>10767.63</v>
      </c>
      <c r="O264" s="9">
        <v>9232.3700000000008</v>
      </c>
    </row>
    <row r="265" spans="1:15" ht="46.5" x14ac:dyDescent="0.7">
      <c r="A265" s="6">
        <f t="shared" si="12"/>
        <v>195</v>
      </c>
      <c r="B265" s="6" t="s">
        <v>305</v>
      </c>
      <c r="C265" s="7" t="s">
        <v>299</v>
      </c>
      <c r="D265" s="7" t="s">
        <v>164</v>
      </c>
      <c r="E265" s="7" t="s">
        <v>1419</v>
      </c>
      <c r="F265" s="6" t="s">
        <v>28</v>
      </c>
      <c r="G265" s="9">
        <v>20000</v>
      </c>
      <c r="H265" s="6">
        <v>0</v>
      </c>
      <c r="I265" s="9">
        <v>20000</v>
      </c>
      <c r="J265" s="6">
        <v>574</v>
      </c>
      <c r="K265" s="6">
        <v>0</v>
      </c>
      <c r="L265" s="6">
        <v>608</v>
      </c>
      <c r="M265" s="9">
        <v>10912.98</v>
      </c>
      <c r="N265" s="9">
        <v>12094.98</v>
      </c>
      <c r="O265" s="9">
        <v>7905.02</v>
      </c>
    </row>
    <row r="266" spans="1:15" ht="46.5" x14ac:dyDescent="0.7">
      <c r="A266" s="6">
        <f t="shared" si="12"/>
        <v>196</v>
      </c>
      <c r="B266" s="6" t="s">
        <v>306</v>
      </c>
      <c r="C266" s="7" t="s">
        <v>299</v>
      </c>
      <c r="D266" s="7" t="s">
        <v>164</v>
      </c>
      <c r="E266" s="7" t="s">
        <v>1419</v>
      </c>
      <c r="F266" s="6" t="s">
        <v>23</v>
      </c>
      <c r="G266" s="9">
        <v>16500</v>
      </c>
      <c r="H266" s="6">
        <v>0</v>
      </c>
      <c r="I266" s="9">
        <v>16500</v>
      </c>
      <c r="J266" s="6">
        <v>473.55</v>
      </c>
      <c r="K266" s="6">
        <v>0</v>
      </c>
      <c r="L266" s="6">
        <v>501.6</v>
      </c>
      <c r="M266" s="9">
        <v>8998.91</v>
      </c>
      <c r="N266" s="9">
        <v>9974.06</v>
      </c>
      <c r="O266" s="9">
        <v>6525.94</v>
      </c>
    </row>
    <row r="267" spans="1:15" ht="46.5" x14ac:dyDescent="0.7">
      <c r="A267" s="6">
        <f t="shared" si="12"/>
        <v>197</v>
      </c>
      <c r="B267" s="6" t="s">
        <v>307</v>
      </c>
      <c r="C267" s="7" t="s">
        <v>299</v>
      </c>
      <c r="D267" s="7" t="s">
        <v>164</v>
      </c>
      <c r="E267" s="7" t="s">
        <v>1419</v>
      </c>
      <c r="F267" s="6" t="s">
        <v>23</v>
      </c>
      <c r="G267" s="9">
        <v>20000</v>
      </c>
      <c r="H267" s="6">
        <v>0</v>
      </c>
      <c r="I267" s="9">
        <v>20000</v>
      </c>
      <c r="J267" s="6">
        <v>574</v>
      </c>
      <c r="K267" s="6">
        <v>0</v>
      </c>
      <c r="L267" s="6">
        <v>608</v>
      </c>
      <c r="M267" s="9">
        <v>1619.76</v>
      </c>
      <c r="N267" s="9">
        <v>2801.76</v>
      </c>
      <c r="O267" s="9">
        <v>17198.240000000002</v>
      </c>
    </row>
    <row r="268" spans="1:15" ht="46.5" x14ac:dyDescent="0.7">
      <c r="A268" s="6">
        <f t="shared" si="12"/>
        <v>198</v>
      </c>
      <c r="B268" s="6" t="s">
        <v>308</v>
      </c>
      <c r="C268" s="7" t="s">
        <v>299</v>
      </c>
      <c r="D268" s="7" t="s">
        <v>164</v>
      </c>
      <c r="E268" s="7" t="s">
        <v>1418</v>
      </c>
      <c r="F268" s="6" t="s">
        <v>28</v>
      </c>
      <c r="G268" s="9">
        <v>16500</v>
      </c>
      <c r="H268" s="6">
        <v>0</v>
      </c>
      <c r="I268" s="9">
        <v>16500</v>
      </c>
      <c r="J268" s="6">
        <v>473.55</v>
      </c>
      <c r="K268" s="6">
        <v>0</v>
      </c>
      <c r="L268" s="6">
        <v>501.6</v>
      </c>
      <c r="M268" s="9">
        <v>8723.6299999999992</v>
      </c>
      <c r="N268" s="9">
        <v>9698.7800000000007</v>
      </c>
      <c r="O268" s="9">
        <v>6801.22</v>
      </c>
    </row>
    <row r="269" spans="1:15" ht="46.5" x14ac:dyDescent="0.7">
      <c r="A269" s="6">
        <f t="shared" si="12"/>
        <v>199</v>
      </c>
      <c r="B269" s="6" t="s">
        <v>309</v>
      </c>
      <c r="C269" s="7" t="s">
        <v>299</v>
      </c>
      <c r="D269" s="7" t="s">
        <v>164</v>
      </c>
      <c r="E269" s="7" t="s">
        <v>1419</v>
      </c>
      <c r="F269" s="6" t="s">
        <v>28</v>
      </c>
      <c r="G269" s="9">
        <v>20000</v>
      </c>
      <c r="H269" s="6">
        <v>0</v>
      </c>
      <c r="I269" s="9">
        <v>20000</v>
      </c>
      <c r="J269" s="6">
        <v>574</v>
      </c>
      <c r="K269" s="6">
        <v>0</v>
      </c>
      <c r="L269" s="6">
        <v>608</v>
      </c>
      <c r="M269" s="9">
        <v>8301.09</v>
      </c>
      <c r="N269" s="9">
        <v>9483.09</v>
      </c>
      <c r="O269" s="9">
        <v>10516.91</v>
      </c>
    </row>
    <row r="270" spans="1:15" ht="46.5" x14ac:dyDescent="0.7">
      <c r="A270" s="6">
        <f t="shared" si="12"/>
        <v>200</v>
      </c>
      <c r="B270" s="6" t="s">
        <v>310</v>
      </c>
      <c r="C270" s="7" t="s">
        <v>299</v>
      </c>
      <c r="D270" s="7" t="s">
        <v>164</v>
      </c>
      <c r="E270" s="7" t="s">
        <v>1419</v>
      </c>
      <c r="F270" s="6" t="s">
        <v>28</v>
      </c>
      <c r="G270" s="9">
        <v>16500</v>
      </c>
      <c r="H270" s="6">
        <v>0</v>
      </c>
      <c r="I270" s="9">
        <v>16500</v>
      </c>
      <c r="J270" s="6">
        <v>473.55</v>
      </c>
      <c r="K270" s="6">
        <v>0</v>
      </c>
      <c r="L270" s="6">
        <v>501.6</v>
      </c>
      <c r="M270" s="9">
        <v>1135.56</v>
      </c>
      <c r="N270" s="9">
        <v>2110.71</v>
      </c>
      <c r="O270" s="9">
        <v>14389.29</v>
      </c>
    </row>
    <row r="271" spans="1:15" ht="46.5" x14ac:dyDescent="0.7">
      <c r="A271" s="6">
        <f t="shared" si="12"/>
        <v>201</v>
      </c>
      <c r="B271" s="6" t="s">
        <v>311</v>
      </c>
      <c r="C271" s="7" t="s">
        <v>299</v>
      </c>
      <c r="D271" s="7" t="s">
        <v>164</v>
      </c>
      <c r="E271" s="7" t="s">
        <v>1418</v>
      </c>
      <c r="F271" s="6" t="s">
        <v>28</v>
      </c>
      <c r="G271" s="9">
        <v>20000</v>
      </c>
      <c r="H271" s="6">
        <v>0</v>
      </c>
      <c r="I271" s="9">
        <v>20000</v>
      </c>
      <c r="J271" s="6">
        <v>574</v>
      </c>
      <c r="K271" s="6">
        <v>0</v>
      </c>
      <c r="L271" s="6">
        <v>608</v>
      </c>
      <c r="M271" s="9">
        <v>12343.89</v>
      </c>
      <c r="N271" s="9">
        <v>13525.89</v>
      </c>
      <c r="O271" s="9">
        <v>6474.11</v>
      </c>
    </row>
    <row r="272" spans="1:15" ht="46.5" x14ac:dyDescent="0.7">
      <c r="A272" s="6">
        <f t="shared" si="12"/>
        <v>202</v>
      </c>
      <c r="B272" s="6" t="s">
        <v>312</v>
      </c>
      <c r="C272" s="7" t="s">
        <v>299</v>
      </c>
      <c r="D272" s="7" t="s">
        <v>164</v>
      </c>
      <c r="E272" s="7" t="s">
        <v>22</v>
      </c>
      <c r="F272" s="6" t="s">
        <v>28</v>
      </c>
      <c r="G272" s="9">
        <v>16500</v>
      </c>
      <c r="H272" s="6">
        <v>0</v>
      </c>
      <c r="I272" s="9">
        <v>16500</v>
      </c>
      <c r="J272" s="6">
        <v>473.55</v>
      </c>
      <c r="K272" s="6">
        <v>0</v>
      </c>
      <c r="L272" s="6">
        <v>501.6</v>
      </c>
      <c r="M272" s="9">
        <v>4731.78</v>
      </c>
      <c r="N272" s="9">
        <v>5706.93</v>
      </c>
      <c r="O272" s="9">
        <v>10793.07</v>
      </c>
    </row>
    <row r="273" spans="1:15" ht="46.5" x14ac:dyDescent="0.7">
      <c r="A273" s="6">
        <f t="shared" si="12"/>
        <v>203</v>
      </c>
      <c r="B273" s="6" t="s">
        <v>313</v>
      </c>
      <c r="C273" s="7" t="s">
        <v>299</v>
      </c>
      <c r="D273" s="7" t="s">
        <v>164</v>
      </c>
      <c r="E273" s="7" t="s">
        <v>22</v>
      </c>
      <c r="F273" s="6" t="s">
        <v>28</v>
      </c>
      <c r="G273" s="9">
        <v>20000</v>
      </c>
      <c r="H273" s="6">
        <v>0</v>
      </c>
      <c r="I273" s="9">
        <v>20000</v>
      </c>
      <c r="J273" s="6">
        <v>574</v>
      </c>
      <c r="K273" s="6">
        <v>0</v>
      </c>
      <c r="L273" s="6">
        <v>608</v>
      </c>
      <c r="M273" s="9">
        <v>3225</v>
      </c>
      <c r="N273" s="9">
        <v>4407</v>
      </c>
      <c r="O273" s="9">
        <v>15593</v>
      </c>
    </row>
    <row r="274" spans="1:15" ht="46.5" x14ac:dyDescent="0.7">
      <c r="A274" s="6">
        <f t="shared" si="12"/>
        <v>204</v>
      </c>
      <c r="B274" s="6" t="s">
        <v>314</v>
      </c>
      <c r="C274" s="7" t="s">
        <v>299</v>
      </c>
      <c r="D274" s="7" t="s">
        <v>164</v>
      </c>
      <c r="E274" s="7" t="s">
        <v>22</v>
      </c>
      <c r="F274" s="6" t="s">
        <v>23</v>
      </c>
      <c r="G274" s="9">
        <v>20000</v>
      </c>
      <c r="H274" s="6">
        <v>0</v>
      </c>
      <c r="I274" s="9">
        <v>20000</v>
      </c>
      <c r="J274" s="6">
        <v>574</v>
      </c>
      <c r="K274" s="6">
        <v>0</v>
      </c>
      <c r="L274" s="6">
        <v>608</v>
      </c>
      <c r="M274" s="6">
        <v>25</v>
      </c>
      <c r="N274" s="9">
        <v>1207</v>
      </c>
      <c r="O274" s="9">
        <v>18793</v>
      </c>
    </row>
    <row r="275" spans="1:15" ht="46.5" x14ac:dyDescent="0.7">
      <c r="A275" s="6">
        <f t="shared" si="12"/>
        <v>205</v>
      </c>
      <c r="B275" s="6" t="s">
        <v>315</v>
      </c>
      <c r="C275" s="7" t="s">
        <v>299</v>
      </c>
      <c r="D275" s="7" t="s">
        <v>164</v>
      </c>
      <c r="E275" s="7" t="s">
        <v>22</v>
      </c>
      <c r="F275" s="6" t="s">
        <v>23</v>
      </c>
      <c r="G275" s="9">
        <v>20000</v>
      </c>
      <c r="H275" s="6">
        <v>0</v>
      </c>
      <c r="I275" s="9">
        <v>20000</v>
      </c>
      <c r="J275" s="6">
        <v>574</v>
      </c>
      <c r="K275" s="6">
        <v>0</v>
      </c>
      <c r="L275" s="6">
        <v>608</v>
      </c>
      <c r="M275" s="9">
        <v>2752.36</v>
      </c>
      <c r="N275" s="9">
        <v>3934.36</v>
      </c>
      <c r="O275" s="9">
        <v>16065.64</v>
      </c>
    </row>
    <row r="276" spans="1:15" ht="46.5" x14ac:dyDescent="0.7">
      <c r="A276" s="6">
        <f t="shared" si="12"/>
        <v>206</v>
      </c>
      <c r="B276" s="6" t="s">
        <v>316</v>
      </c>
      <c r="C276" s="7" t="s">
        <v>299</v>
      </c>
      <c r="D276" s="7" t="s">
        <v>164</v>
      </c>
      <c r="E276" s="7" t="s">
        <v>22</v>
      </c>
      <c r="F276" s="6" t="s">
        <v>28</v>
      </c>
      <c r="G276" s="9">
        <v>20000</v>
      </c>
      <c r="H276" s="6">
        <v>0</v>
      </c>
      <c r="I276" s="9">
        <v>20000</v>
      </c>
      <c r="J276" s="6">
        <v>574</v>
      </c>
      <c r="K276" s="6">
        <v>0</v>
      </c>
      <c r="L276" s="6">
        <v>608</v>
      </c>
      <c r="M276" s="9">
        <v>3725.68</v>
      </c>
      <c r="N276" s="9">
        <v>4907.68</v>
      </c>
      <c r="O276" s="9">
        <v>15092.32</v>
      </c>
    </row>
    <row r="277" spans="1:15" ht="46.5" x14ac:dyDescent="0.7">
      <c r="A277" s="6">
        <f t="shared" si="12"/>
        <v>207</v>
      </c>
      <c r="B277" s="6" t="s">
        <v>317</v>
      </c>
      <c r="C277" s="7" t="s">
        <v>299</v>
      </c>
      <c r="D277" s="7" t="s">
        <v>164</v>
      </c>
      <c r="E277" s="7" t="s">
        <v>22</v>
      </c>
      <c r="F277" s="6" t="s">
        <v>28</v>
      </c>
      <c r="G277" s="9">
        <v>20000</v>
      </c>
      <c r="H277" s="6">
        <v>0</v>
      </c>
      <c r="I277" s="9">
        <v>20000</v>
      </c>
      <c r="J277" s="6">
        <v>574</v>
      </c>
      <c r="K277" s="6">
        <v>0</v>
      </c>
      <c r="L277" s="6">
        <v>608</v>
      </c>
      <c r="M277" s="9">
        <v>12010.28</v>
      </c>
      <c r="N277" s="9">
        <v>13192.28</v>
      </c>
      <c r="O277" s="9">
        <v>6807.72</v>
      </c>
    </row>
    <row r="278" spans="1:15" ht="46.5" x14ac:dyDescent="0.7">
      <c r="A278" s="6">
        <f t="shared" si="12"/>
        <v>208</v>
      </c>
      <c r="B278" s="6" t="s">
        <v>318</v>
      </c>
      <c r="C278" s="7" t="s">
        <v>299</v>
      </c>
      <c r="D278" s="7" t="s">
        <v>164</v>
      </c>
      <c r="E278" s="7" t="s">
        <v>22</v>
      </c>
      <c r="F278" s="6" t="s">
        <v>28</v>
      </c>
      <c r="G278" s="9">
        <v>20000</v>
      </c>
      <c r="H278" s="6">
        <v>0</v>
      </c>
      <c r="I278" s="9">
        <v>20000</v>
      </c>
      <c r="J278" s="6">
        <v>574</v>
      </c>
      <c r="K278" s="6">
        <v>0</v>
      </c>
      <c r="L278" s="6">
        <v>608</v>
      </c>
      <c r="M278" s="9">
        <v>3175</v>
      </c>
      <c r="N278" s="9">
        <v>4357</v>
      </c>
      <c r="O278" s="9">
        <v>15643</v>
      </c>
    </row>
    <row r="279" spans="1:15" ht="46.5" x14ac:dyDescent="0.7">
      <c r="A279" s="6">
        <f t="shared" si="12"/>
        <v>209</v>
      </c>
      <c r="B279" s="6" t="s">
        <v>319</v>
      </c>
      <c r="C279" s="7" t="s">
        <v>299</v>
      </c>
      <c r="D279" s="7" t="s">
        <v>164</v>
      </c>
      <c r="E279" s="7" t="s">
        <v>22</v>
      </c>
      <c r="F279" s="6" t="s">
        <v>28</v>
      </c>
      <c r="G279" s="9">
        <v>20000</v>
      </c>
      <c r="H279" s="6">
        <v>0</v>
      </c>
      <c r="I279" s="9">
        <v>20000</v>
      </c>
      <c r="J279" s="6">
        <v>574</v>
      </c>
      <c r="K279" s="6">
        <v>0</v>
      </c>
      <c r="L279" s="6">
        <v>608</v>
      </c>
      <c r="M279" s="9">
        <v>5125</v>
      </c>
      <c r="N279" s="9">
        <v>6307</v>
      </c>
      <c r="O279" s="9">
        <v>13693</v>
      </c>
    </row>
    <row r="280" spans="1:15" ht="46.5" x14ac:dyDescent="0.7">
      <c r="A280" s="6">
        <f t="shared" si="12"/>
        <v>210</v>
      </c>
      <c r="B280" s="6" t="s">
        <v>320</v>
      </c>
      <c r="C280" s="7" t="s">
        <v>299</v>
      </c>
      <c r="D280" s="7" t="s">
        <v>164</v>
      </c>
      <c r="E280" s="7" t="s">
        <v>22</v>
      </c>
      <c r="F280" s="6" t="s">
        <v>28</v>
      </c>
      <c r="G280" s="9">
        <v>20000</v>
      </c>
      <c r="H280" s="6">
        <v>0</v>
      </c>
      <c r="I280" s="9">
        <v>20000</v>
      </c>
      <c r="J280" s="6">
        <v>574</v>
      </c>
      <c r="K280" s="6">
        <v>0</v>
      </c>
      <c r="L280" s="6">
        <v>608</v>
      </c>
      <c r="M280" s="9">
        <v>1125</v>
      </c>
      <c r="N280" s="9">
        <v>2307</v>
      </c>
      <c r="O280" s="9">
        <v>17693</v>
      </c>
    </row>
    <row r="281" spans="1:15" ht="46.5" x14ac:dyDescent="0.7">
      <c r="A281" s="6">
        <f t="shared" si="12"/>
        <v>211</v>
      </c>
      <c r="B281" s="6" t="s">
        <v>321</v>
      </c>
      <c r="C281" s="7" t="s">
        <v>299</v>
      </c>
      <c r="D281" s="7" t="s">
        <v>164</v>
      </c>
      <c r="E281" s="7" t="s">
        <v>22</v>
      </c>
      <c r="F281" s="6" t="s">
        <v>28</v>
      </c>
      <c r="G281" s="9">
        <v>20000</v>
      </c>
      <c r="H281" s="6">
        <v>0</v>
      </c>
      <c r="I281" s="9">
        <v>20000</v>
      </c>
      <c r="J281" s="6">
        <v>574</v>
      </c>
      <c r="K281" s="6">
        <v>0</v>
      </c>
      <c r="L281" s="6">
        <v>608</v>
      </c>
      <c r="M281" s="6">
        <v>25</v>
      </c>
      <c r="N281" s="9">
        <v>1207</v>
      </c>
      <c r="O281" s="9">
        <v>18793</v>
      </c>
    </row>
    <row r="282" spans="1:15" ht="46.5" x14ac:dyDescent="0.7">
      <c r="A282" s="6">
        <f t="shared" si="12"/>
        <v>212</v>
      </c>
      <c r="B282" s="6" t="s">
        <v>322</v>
      </c>
      <c r="C282" s="7" t="s">
        <v>299</v>
      </c>
      <c r="D282" s="7" t="s">
        <v>164</v>
      </c>
      <c r="E282" s="7" t="s">
        <v>22</v>
      </c>
      <c r="F282" s="6" t="s">
        <v>23</v>
      </c>
      <c r="G282" s="9">
        <v>20000</v>
      </c>
      <c r="H282" s="6">
        <v>0</v>
      </c>
      <c r="I282" s="9">
        <v>20000</v>
      </c>
      <c r="J282" s="6">
        <v>574</v>
      </c>
      <c r="K282" s="6">
        <v>0</v>
      </c>
      <c r="L282" s="6">
        <v>608</v>
      </c>
      <c r="M282" s="6">
        <v>25</v>
      </c>
      <c r="N282" s="9">
        <v>1207</v>
      </c>
      <c r="O282" s="9">
        <v>18793</v>
      </c>
    </row>
    <row r="283" spans="1:15" ht="46.5" x14ac:dyDescent="0.7">
      <c r="A283" s="6">
        <f t="shared" si="12"/>
        <v>213</v>
      </c>
      <c r="B283" s="6" t="s">
        <v>323</v>
      </c>
      <c r="C283" s="7" t="s">
        <v>299</v>
      </c>
      <c r="D283" s="7" t="s">
        <v>164</v>
      </c>
      <c r="E283" s="7" t="s">
        <v>22</v>
      </c>
      <c r="F283" s="6" t="s">
        <v>28</v>
      </c>
      <c r="G283" s="9">
        <v>20000</v>
      </c>
      <c r="H283" s="6">
        <v>0</v>
      </c>
      <c r="I283" s="9">
        <v>20000</v>
      </c>
      <c r="J283" s="6">
        <v>574</v>
      </c>
      <c r="K283" s="6">
        <v>0</v>
      </c>
      <c r="L283" s="6">
        <v>608</v>
      </c>
      <c r="M283" s="6">
        <v>25</v>
      </c>
      <c r="N283" s="9">
        <v>1207</v>
      </c>
      <c r="O283" s="9">
        <v>18793</v>
      </c>
    </row>
    <row r="284" spans="1:15" ht="46.5" x14ac:dyDescent="0.7">
      <c r="A284" s="6">
        <f t="shared" si="12"/>
        <v>214</v>
      </c>
      <c r="B284" s="6" t="s">
        <v>324</v>
      </c>
      <c r="C284" s="7" t="s">
        <v>299</v>
      </c>
      <c r="D284" s="7" t="s">
        <v>164</v>
      </c>
      <c r="E284" s="7" t="s">
        <v>22</v>
      </c>
      <c r="F284" s="6" t="s">
        <v>23</v>
      </c>
      <c r="G284" s="9">
        <v>20000</v>
      </c>
      <c r="H284" s="6">
        <v>0</v>
      </c>
      <c r="I284" s="9">
        <v>20000</v>
      </c>
      <c r="J284" s="6">
        <v>574</v>
      </c>
      <c r="K284" s="6">
        <v>0</v>
      </c>
      <c r="L284" s="6">
        <v>608</v>
      </c>
      <c r="M284" s="6">
        <v>25</v>
      </c>
      <c r="N284" s="9">
        <v>1207</v>
      </c>
      <c r="O284" s="9">
        <v>18793</v>
      </c>
    </row>
    <row r="285" spans="1:15" ht="46.5" x14ac:dyDescent="0.7">
      <c r="A285" s="6"/>
      <c r="B285" s="6" t="s">
        <v>50</v>
      </c>
      <c r="C285" s="7"/>
      <c r="D285" s="7">
        <v>25</v>
      </c>
      <c r="E285" s="7"/>
      <c r="F285" s="6"/>
      <c r="G285" s="9">
        <v>496000</v>
      </c>
      <c r="H285" s="6">
        <v>0</v>
      </c>
      <c r="I285" s="9">
        <v>496000</v>
      </c>
      <c r="J285" s="9">
        <v>14235.2</v>
      </c>
      <c r="K285" s="6">
        <v>0</v>
      </c>
      <c r="L285" s="9">
        <v>15078.4</v>
      </c>
      <c r="M285" s="9">
        <v>140752.03</v>
      </c>
      <c r="N285" s="9">
        <v>170065.63</v>
      </c>
      <c r="O285" s="9">
        <v>325934.37</v>
      </c>
    </row>
    <row r="286" spans="1:15" ht="46.5" x14ac:dyDescent="0.7">
      <c r="A286" s="6"/>
      <c r="B286" s="6"/>
      <c r="C286" s="7"/>
      <c r="D286" s="7"/>
      <c r="E286" s="7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46.5" x14ac:dyDescent="0.7">
      <c r="A287" s="6"/>
      <c r="B287" s="6"/>
      <c r="C287" s="7"/>
      <c r="D287" s="7"/>
      <c r="E287" s="7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46.5" x14ac:dyDescent="0.7">
      <c r="A288" s="6"/>
      <c r="B288" s="6"/>
      <c r="C288" s="7"/>
      <c r="D288" s="7"/>
      <c r="E288" s="7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46.5" x14ac:dyDescent="0.7">
      <c r="A289" s="6">
        <f>+A284+1</f>
        <v>215</v>
      </c>
      <c r="B289" s="6" t="s">
        <v>325</v>
      </c>
      <c r="C289" s="7" t="s">
        <v>326</v>
      </c>
      <c r="D289" s="7" t="s">
        <v>327</v>
      </c>
      <c r="E289" s="7" t="s">
        <v>1419</v>
      </c>
      <c r="F289" s="6" t="s">
        <v>23</v>
      </c>
      <c r="G289" s="9">
        <v>70000</v>
      </c>
      <c r="H289" s="6">
        <v>0</v>
      </c>
      <c r="I289" s="9">
        <v>70000</v>
      </c>
      <c r="J289" s="9">
        <v>2009</v>
      </c>
      <c r="K289" s="9">
        <v>5130.45</v>
      </c>
      <c r="L289" s="9">
        <v>2128</v>
      </c>
      <c r="M289" s="9">
        <v>5817.59</v>
      </c>
      <c r="N289" s="9">
        <v>15085.04</v>
      </c>
      <c r="O289" s="9">
        <v>54914.96</v>
      </c>
    </row>
    <row r="290" spans="1:15" ht="46.5" x14ac:dyDescent="0.7">
      <c r="A290" s="6">
        <f>+A289+1</f>
        <v>216</v>
      </c>
      <c r="B290" s="6" t="s">
        <v>328</v>
      </c>
      <c r="C290" s="7" t="s">
        <v>326</v>
      </c>
      <c r="D290" s="7" t="s">
        <v>329</v>
      </c>
      <c r="E290" s="7" t="s">
        <v>1419</v>
      </c>
      <c r="F290" s="6" t="s">
        <v>28</v>
      </c>
      <c r="G290" s="9">
        <v>45000</v>
      </c>
      <c r="H290" s="6">
        <v>0</v>
      </c>
      <c r="I290" s="9">
        <v>45000</v>
      </c>
      <c r="J290" s="9">
        <v>1291.5</v>
      </c>
      <c r="K290" s="9">
        <v>1148.33</v>
      </c>
      <c r="L290" s="9">
        <v>1368</v>
      </c>
      <c r="M290" s="9">
        <v>11152.06</v>
      </c>
      <c r="N290" s="9">
        <v>14959.89</v>
      </c>
      <c r="O290" s="9">
        <v>30040.11</v>
      </c>
    </row>
    <row r="291" spans="1:15" ht="46.5" x14ac:dyDescent="0.7">
      <c r="A291" s="6">
        <f>+A290+1</f>
        <v>217</v>
      </c>
      <c r="B291" s="6" t="s">
        <v>330</v>
      </c>
      <c r="C291" s="7" t="s">
        <v>326</v>
      </c>
      <c r="D291" s="7" t="s">
        <v>152</v>
      </c>
      <c r="E291" s="7" t="s">
        <v>1419</v>
      </c>
      <c r="F291" s="6" t="s">
        <v>28</v>
      </c>
      <c r="G291" s="9">
        <v>45000</v>
      </c>
      <c r="H291" s="6">
        <v>0</v>
      </c>
      <c r="I291" s="9">
        <v>45000</v>
      </c>
      <c r="J291" s="9">
        <v>1291.5</v>
      </c>
      <c r="K291" s="6">
        <v>0</v>
      </c>
      <c r="L291" s="9">
        <v>1368</v>
      </c>
      <c r="M291" s="9">
        <v>23287.87</v>
      </c>
      <c r="N291" s="9">
        <v>25947.37</v>
      </c>
      <c r="O291" s="9">
        <v>19052.63</v>
      </c>
    </row>
    <row r="292" spans="1:15" ht="46.5" x14ac:dyDescent="0.7">
      <c r="A292" s="6"/>
      <c r="B292" s="6" t="s">
        <v>50</v>
      </c>
      <c r="C292" s="7"/>
      <c r="D292" s="7">
        <v>3</v>
      </c>
      <c r="E292" s="7"/>
      <c r="F292" s="6"/>
      <c r="G292" s="9">
        <v>160000</v>
      </c>
      <c r="H292" s="6">
        <v>0</v>
      </c>
      <c r="I292" s="9">
        <v>160000</v>
      </c>
      <c r="J292" s="9">
        <v>4592</v>
      </c>
      <c r="K292" s="9">
        <v>6278.78</v>
      </c>
      <c r="L292" s="9">
        <v>4864</v>
      </c>
      <c r="M292" s="9">
        <v>40257.519999999997</v>
      </c>
      <c r="N292" s="9">
        <v>55992.3</v>
      </c>
      <c r="O292" s="9">
        <v>104007.7</v>
      </c>
    </row>
    <row r="293" spans="1:15" ht="46.5" x14ac:dyDescent="0.7">
      <c r="A293" s="6"/>
      <c r="B293" s="6"/>
      <c r="C293" s="7"/>
      <c r="D293" s="7"/>
      <c r="E293" s="7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46.5" x14ac:dyDescent="0.7">
      <c r="A294" s="6"/>
      <c r="B294" s="6"/>
      <c r="C294" s="7"/>
      <c r="D294" s="7"/>
      <c r="E294" s="7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46.5" x14ac:dyDescent="0.7">
      <c r="A295" s="6"/>
      <c r="B295" s="6"/>
      <c r="C295" s="7"/>
      <c r="D295" s="7"/>
      <c r="E295" s="7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46.5" x14ac:dyDescent="0.7">
      <c r="A296" s="6">
        <f>+A291+1</f>
        <v>218</v>
      </c>
      <c r="B296" s="6" t="s">
        <v>331</v>
      </c>
      <c r="C296" s="7" t="s">
        <v>332</v>
      </c>
      <c r="D296" s="7" t="s">
        <v>333</v>
      </c>
      <c r="E296" s="7" t="s">
        <v>1419</v>
      </c>
      <c r="F296" s="6" t="s">
        <v>28</v>
      </c>
      <c r="G296" s="9">
        <v>70000</v>
      </c>
      <c r="H296" s="6">
        <v>0</v>
      </c>
      <c r="I296" s="9">
        <v>70000</v>
      </c>
      <c r="J296" s="9">
        <v>2009</v>
      </c>
      <c r="K296" s="9">
        <v>5368.48</v>
      </c>
      <c r="L296" s="9">
        <v>2128</v>
      </c>
      <c r="M296" s="6">
        <v>814.52</v>
      </c>
      <c r="N296" s="9">
        <v>10320</v>
      </c>
      <c r="O296" s="9">
        <v>59680</v>
      </c>
    </row>
    <row r="297" spans="1:15" ht="46.5" x14ac:dyDescent="0.7">
      <c r="A297" s="6"/>
      <c r="B297" s="6" t="s">
        <v>50</v>
      </c>
      <c r="C297" s="7"/>
      <c r="D297" s="7">
        <v>1</v>
      </c>
      <c r="E297" s="7"/>
      <c r="F297" s="6"/>
      <c r="G297" s="9">
        <v>70000</v>
      </c>
      <c r="H297" s="6">
        <v>0</v>
      </c>
      <c r="I297" s="9">
        <v>70000</v>
      </c>
      <c r="J297" s="9">
        <v>2009</v>
      </c>
      <c r="K297" s="9">
        <v>5368.48</v>
      </c>
      <c r="L297" s="9">
        <v>2128</v>
      </c>
      <c r="M297" s="6">
        <v>814.52</v>
      </c>
      <c r="N297" s="9">
        <v>10320</v>
      </c>
      <c r="O297" s="9">
        <v>59680</v>
      </c>
    </row>
    <row r="298" spans="1:15" ht="46.5" x14ac:dyDescent="0.7">
      <c r="A298" s="6"/>
      <c r="B298" s="6"/>
      <c r="C298" s="7"/>
      <c r="D298" s="7"/>
      <c r="E298" s="7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46.5" x14ac:dyDescent="0.7">
      <c r="A299" s="6"/>
      <c r="B299" s="6"/>
      <c r="C299" s="7"/>
      <c r="D299" s="7"/>
      <c r="E299" s="7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46.5" x14ac:dyDescent="0.7">
      <c r="A300" s="6"/>
      <c r="B300" s="6"/>
      <c r="C300" s="7"/>
      <c r="D300" s="7"/>
      <c r="E300" s="7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46.5" x14ac:dyDescent="0.7">
      <c r="A301" s="6">
        <f>+A296+1</f>
        <v>219</v>
      </c>
      <c r="B301" s="6" t="s">
        <v>334</v>
      </c>
      <c r="C301" s="7" t="s">
        <v>335</v>
      </c>
      <c r="D301" s="7" t="s">
        <v>336</v>
      </c>
      <c r="E301" s="7" t="s">
        <v>1419</v>
      </c>
      <c r="F301" s="6" t="s">
        <v>28</v>
      </c>
      <c r="G301" s="9">
        <v>70000</v>
      </c>
      <c r="H301" s="6">
        <v>0</v>
      </c>
      <c r="I301" s="9">
        <v>70000</v>
      </c>
      <c r="J301" s="9">
        <v>2009</v>
      </c>
      <c r="K301" s="9">
        <v>5368.48</v>
      </c>
      <c r="L301" s="9">
        <v>2128</v>
      </c>
      <c r="M301" s="9">
        <v>5125</v>
      </c>
      <c r="N301" s="9">
        <v>14630.48</v>
      </c>
      <c r="O301" s="9">
        <v>55369.52</v>
      </c>
    </row>
    <row r="302" spans="1:15" ht="46.5" x14ac:dyDescent="0.7">
      <c r="A302" s="6"/>
      <c r="B302" s="6" t="s">
        <v>50</v>
      </c>
      <c r="C302" s="7"/>
      <c r="D302" s="7">
        <v>1</v>
      </c>
      <c r="E302" s="7"/>
      <c r="F302" s="6"/>
      <c r="G302" s="9">
        <v>70000</v>
      </c>
      <c r="H302" s="6">
        <v>0</v>
      </c>
      <c r="I302" s="9">
        <v>70000</v>
      </c>
      <c r="J302" s="9">
        <v>2009</v>
      </c>
      <c r="K302" s="9">
        <v>5368.48</v>
      </c>
      <c r="L302" s="9">
        <v>2128</v>
      </c>
      <c r="M302" s="9">
        <v>5125</v>
      </c>
      <c r="N302" s="9">
        <v>14630.48</v>
      </c>
      <c r="O302" s="9">
        <v>55369.52</v>
      </c>
    </row>
    <row r="303" spans="1:15" ht="46.5" x14ac:dyDescent="0.7">
      <c r="A303" s="6"/>
      <c r="B303" s="6"/>
      <c r="C303" s="7"/>
      <c r="D303" s="7"/>
      <c r="E303" s="7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46.5" x14ac:dyDescent="0.7">
      <c r="A304" s="6"/>
      <c r="B304" s="6"/>
      <c r="C304" s="7"/>
      <c r="D304" s="7"/>
      <c r="E304" s="7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46.5" x14ac:dyDescent="0.7">
      <c r="A305" s="6"/>
      <c r="B305" s="6"/>
      <c r="C305" s="7"/>
      <c r="D305" s="7"/>
      <c r="E305" s="7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46.5" x14ac:dyDescent="0.7">
      <c r="A306" s="6">
        <f>+A301+1</f>
        <v>220</v>
      </c>
      <c r="B306" s="6" t="s">
        <v>337</v>
      </c>
      <c r="C306" s="7" t="s">
        <v>338</v>
      </c>
      <c r="D306" s="7" t="s">
        <v>336</v>
      </c>
      <c r="E306" s="7" t="s">
        <v>1419</v>
      </c>
      <c r="F306" s="6" t="s">
        <v>28</v>
      </c>
      <c r="G306" s="9">
        <v>70000</v>
      </c>
      <c r="H306" s="6">
        <v>0</v>
      </c>
      <c r="I306" s="9">
        <v>70000</v>
      </c>
      <c r="J306" s="9">
        <v>2009</v>
      </c>
      <c r="K306" s="9">
        <v>5368.48</v>
      </c>
      <c r="L306" s="9">
        <v>2128</v>
      </c>
      <c r="M306" s="9">
        <v>13353.32</v>
      </c>
      <c r="N306" s="9">
        <v>22858.799999999999</v>
      </c>
      <c r="O306" s="9">
        <v>47141.2</v>
      </c>
    </row>
    <row r="307" spans="1:15" ht="46.5" x14ac:dyDescent="0.7">
      <c r="A307" s="6">
        <f>+A306+1</f>
        <v>221</v>
      </c>
      <c r="B307" s="6" t="s">
        <v>339</v>
      </c>
      <c r="C307" s="7" t="s">
        <v>338</v>
      </c>
      <c r="D307" s="7" t="s">
        <v>340</v>
      </c>
      <c r="E307" s="7" t="s">
        <v>1419</v>
      </c>
      <c r="F307" s="6" t="s">
        <v>28</v>
      </c>
      <c r="G307" s="9">
        <v>35000</v>
      </c>
      <c r="H307" s="6">
        <v>0</v>
      </c>
      <c r="I307" s="9">
        <v>35000</v>
      </c>
      <c r="J307" s="9">
        <v>1004.5</v>
      </c>
      <c r="K307" s="6">
        <v>0</v>
      </c>
      <c r="L307" s="9">
        <v>1064</v>
      </c>
      <c r="M307" s="9">
        <v>16516.689999999999</v>
      </c>
      <c r="N307" s="9">
        <v>18585.189999999999</v>
      </c>
      <c r="O307" s="9">
        <v>16414.810000000001</v>
      </c>
    </row>
    <row r="308" spans="1:15" ht="46.5" x14ac:dyDescent="0.7">
      <c r="A308" s="6"/>
      <c r="B308" s="6" t="s">
        <v>50</v>
      </c>
      <c r="C308" s="7"/>
      <c r="D308" s="7">
        <v>2</v>
      </c>
      <c r="E308" s="7"/>
      <c r="F308" s="6"/>
      <c r="G308" s="9">
        <v>105000</v>
      </c>
      <c r="H308" s="6">
        <v>0</v>
      </c>
      <c r="I308" s="9">
        <v>105000</v>
      </c>
      <c r="J308" s="9">
        <v>3013.5</v>
      </c>
      <c r="K308" s="9">
        <v>5368.48</v>
      </c>
      <c r="L308" s="9">
        <v>3192</v>
      </c>
      <c r="M308" s="9">
        <v>29870.01</v>
      </c>
      <c r="N308" s="9">
        <v>41443.99</v>
      </c>
      <c r="O308" s="9">
        <v>63556.01</v>
      </c>
    </row>
    <row r="309" spans="1:15" ht="46.5" x14ac:dyDescent="0.7">
      <c r="A309" s="6"/>
      <c r="B309" s="6"/>
      <c r="C309" s="7"/>
      <c r="D309" s="7"/>
      <c r="E309" s="7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46.5" x14ac:dyDescent="0.7">
      <c r="A310" s="6"/>
      <c r="B310" s="6"/>
      <c r="C310" s="7"/>
      <c r="D310" s="7"/>
      <c r="E310" s="7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46.5" x14ac:dyDescent="0.7">
      <c r="A311" s="6"/>
      <c r="B311" s="6"/>
      <c r="C311" s="7"/>
      <c r="D311" s="7"/>
      <c r="E311" s="7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46.5" x14ac:dyDescent="0.7">
      <c r="A312" s="6">
        <f>+A307+1</f>
        <v>222</v>
      </c>
      <c r="B312" s="6" t="s">
        <v>341</v>
      </c>
      <c r="C312" s="7" t="s">
        <v>342</v>
      </c>
      <c r="D312" s="7" t="s">
        <v>156</v>
      </c>
      <c r="E312" s="7" t="s">
        <v>1419</v>
      </c>
      <c r="F312" s="6" t="s">
        <v>23</v>
      </c>
      <c r="G312" s="9">
        <v>50000</v>
      </c>
      <c r="H312" s="6">
        <v>0</v>
      </c>
      <c r="I312" s="9">
        <v>50000</v>
      </c>
      <c r="J312" s="9">
        <v>1435</v>
      </c>
      <c r="K312" s="6">
        <v>0</v>
      </c>
      <c r="L312" s="9">
        <v>1520</v>
      </c>
      <c r="M312" s="9">
        <v>10150.5</v>
      </c>
      <c r="N312" s="9">
        <v>13105.5</v>
      </c>
      <c r="O312" s="9">
        <v>36894.5</v>
      </c>
    </row>
    <row r="313" spans="1:15" ht="46.5" x14ac:dyDescent="0.7">
      <c r="A313" s="6"/>
      <c r="B313" s="6" t="s">
        <v>50</v>
      </c>
      <c r="C313" s="7"/>
      <c r="D313" s="7">
        <v>1</v>
      </c>
      <c r="E313" s="7"/>
      <c r="F313" s="6"/>
      <c r="G313" s="9">
        <v>50000</v>
      </c>
      <c r="H313" s="6">
        <v>0</v>
      </c>
      <c r="I313" s="9">
        <v>50000</v>
      </c>
      <c r="J313" s="9">
        <v>1435</v>
      </c>
      <c r="K313" s="6">
        <v>0</v>
      </c>
      <c r="L313" s="9">
        <v>1520</v>
      </c>
      <c r="M313" s="9">
        <v>10150.5</v>
      </c>
      <c r="N313" s="9">
        <v>13105.5</v>
      </c>
      <c r="O313" s="9">
        <v>36894.5</v>
      </c>
    </row>
    <row r="314" spans="1:15" ht="46.5" x14ac:dyDescent="0.7">
      <c r="A314" s="6"/>
      <c r="B314" s="6"/>
      <c r="C314" s="7"/>
      <c r="D314" s="7"/>
      <c r="E314" s="7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46.5" x14ac:dyDescent="0.7">
      <c r="A315" s="6"/>
      <c r="B315" s="6"/>
      <c r="C315" s="7"/>
      <c r="D315" s="7"/>
      <c r="E315" s="7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46.5" x14ac:dyDescent="0.7">
      <c r="A316" s="6"/>
      <c r="B316" s="6"/>
      <c r="C316" s="7"/>
      <c r="D316" s="7"/>
      <c r="E316" s="7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93" x14ac:dyDescent="0.7">
      <c r="A317" s="6">
        <f>+A312+1</f>
        <v>223</v>
      </c>
      <c r="B317" s="6" t="s">
        <v>343</v>
      </c>
      <c r="C317" s="7" t="s">
        <v>344</v>
      </c>
      <c r="D317" s="7" t="s">
        <v>95</v>
      </c>
      <c r="E317" s="7" t="s">
        <v>1419</v>
      </c>
      <c r="F317" s="6" t="s">
        <v>23</v>
      </c>
      <c r="G317" s="9">
        <v>45000</v>
      </c>
      <c r="H317" s="6">
        <v>0</v>
      </c>
      <c r="I317" s="9">
        <v>45000</v>
      </c>
      <c r="J317" s="9">
        <v>1291.5</v>
      </c>
      <c r="K317" s="6">
        <v>0</v>
      </c>
      <c r="L317" s="9">
        <v>1368</v>
      </c>
      <c r="M317" s="9">
        <v>9665.91</v>
      </c>
      <c r="N317" s="9">
        <v>12325.41</v>
      </c>
      <c r="O317" s="9">
        <v>32674.59</v>
      </c>
    </row>
    <row r="318" spans="1:15" ht="46.5" x14ac:dyDescent="0.7">
      <c r="A318" s="6"/>
      <c r="B318" s="6" t="s">
        <v>50</v>
      </c>
      <c r="C318" s="7"/>
      <c r="D318" s="7">
        <v>1</v>
      </c>
      <c r="E318" s="7"/>
      <c r="F318" s="6"/>
      <c r="G318" s="9">
        <v>45000</v>
      </c>
      <c r="H318" s="6">
        <v>0</v>
      </c>
      <c r="I318" s="9">
        <v>45000</v>
      </c>
      <c r="J318" s="9">
        <v>1291.5</v>
      </c>
      <c r="K318" s="6">
        <v>0</v>
      </c>
      <c r="L318" s="9">
        <v>1368</v>
      </c>
      <c r="M318" s="9">
        <v>9665.91</v>
      </c>
      <c r="N318" s="9">
        <v>12325.41</v>
      </c>
      <c r="O318" s="9">
        <v>32674.59</v>
      </c>
    </row>
    <row r="319" spans="1:15" ht="46.5" x14ac:dyDescent="0.7">
      <c r="A319" s="6"/>
      <c r="B319" s="6"/>
      <c r="C319" s="7"/>
      <c r="D319" s="7"/>
      <c r="E319" s="7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46.5" x14ac:dyDescent="0.7">
      <c r="A320" s="6"/>
      <c r="B320" s="6"/>
      <c r="C320" s="7"/>
      <c r="D320" s="7"/>
      <c r="E320" s="7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46.5" x14ac:dyDescent="0.7">
      <c r="A321" s="6"/>
      <c r="B321" s="6"/>
      <c r="C321" s="7"/>
      <c r="D321" s="7"/>
      <c r="E321" s="7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93" x14ac:dyDescent="0.7">
      <c r="A322" s="6">
        <f>+A317+1</f>
        <v>224</v>
      </c>
      <c r="B322" s="6" t="s">
        <v>345</v>
      </c>
      <c r="C322" s="7" t="s">
        <v>346</v>
      </c>
      <c r="D322" s="7" t="s">
        <v>156</v>
      </c>
      <c r="E322" s="7" t="s">
        <v>1419</v>
      </c>
      <c r="F322" s="6" t="s">
        <v>28</v>
      </c>
      <c r="G322" s="9">
        <v>50000</v>
      </c>
      <c r="H322" s="6">
        <v>0</v>
      </c>
      <c r="I322" s="9">
        <v>50000</v>
      </c>
      <c r="J322" s="9">
        <v>1435</v>
      </c>
      <c r="K322" s="6">
        <v>0</v>
      </c>
      <c r="L322" s="9">
        <v>1520</v>
      </c>
      <c r="M322" s="9">
        <v>13651.99</v>
      </c>
      <c r="N322" s="9">
        <v>16606.990000000002</v>
      </c>
      <c r="O322" s="9">
        <v>33393.01</v>
      </c>
    </row>
    <row r="323" spans="1:15" ht="46.5" x14ac:dyDescent="0.7">
      <c r="A323" s="6"/>
      <c r="B323" s="6" t="s">
        <v>50</v>
      </c>
      <c r="C323" s="7"/>
      <c r="D323" s="7">
        <v>1</v>
      </c>
      <c r="E323" s="7"/>
      <c r="F323" s="6"/>
      <c r="G323" s="9">
        <v>50000</v>
      </c>
      <c r="H323" s="6">
        <v>0</v>
      </c>
      <c r="I323" s="9">
        <v>50000</v>
      </c>
      <c r="J323" s="9">
        <v>1435</v>
      </c>
      <c r="K323" s="6">
        <v>0</v>
      </c>
      <c r="L323" s="9">
        <v>1520</v>
      </c>
      <c r="M323" s="9">
        <v>13651.99</v>
      </c>
      <c r="N323" s="9">
        <v>16606.990000000002</v>
      </c>
      <c r="O323" s="9">
        <v>33393.01</v>
      </c>
    </row>
    <row r="324" spans="1:15" ht="46.5" x14ac:dyDescent="0.7">
      <c r="A324" s="6"/>
      <c r="B324" s="6"/>
      <c r="C324" s="7"/>
      <c r="D324" s="7"/>
      <c r="E324" s="7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46.5" x14ac:dyDescent="0.7">
      <c r="A325" s="6"/>
      <c r="B325" s="6"/>
      <c r="C325" s="7"/>
      <c r="D325" s="7"/>
      <c r="E325" s="7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46.5" x14ac:dyDescent="0.7">
      <c r="A326" s="6"/>
      <c r="B326" s="6"/>
      <c r="C326" s="7"/>
      <c r="D326" s="7"/>
      <c r="E326" s="7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93" x14ac:dyDescent="0.7">
      <c r="A327" s="6">
        <f>+A322+1</f>
        <v>225</v>
      </c>
      <c r="B327" s="6" t="s">
        <v>347</v>
      </c>
      <c r="C327" s="7" t="s">
        <v>348</v>
      </c>
      <c r="D327" s="7" t="s">
        <v>156</v>
      </c>
      <c r="E327" s="7" t="s">
        <v>1419</v>
      </c>
      <c r="F327" s="6" t="s">
        <v>28</v>
      </c>
      <c r="G327" s="9">
        <v>50000</v>
      </c>
      <c r="H327" s="6">
        <v>0</v>
      </c>
      <c r="I327" s="9">
        <v>50000</v>
      </c>
      <c r="J327" s="9">
        <v>1435</v>
      </c>
      <c r="K327" s="6">
        <v>0</v>
      </c>
      <c r="L327" s="9">
        <v>1520</v>
      </c>
      <c r="M327" s="9">
        <v>2225</v>
      </c>
      <c r="N327" s="9">
        <v>5180</v>
      </c>
      <c r="O327" s="9">
        <v>44820</v>
      </c>
    </row>
    <row r="328" spans="1:15" ht="46.5" x14ac:dyDescent="0.7">
      <c r="A328" s="6"/>
      <c r="B328" s="6" t="s">
        <v>50</v>
      </c>
      <c r="C328" s="7"/>
      <c r="D328" s="7">
        <v>1</v>
      </c>
      <c r="E328" s="7"/>
      <c r="F328" s="6"/>
      <c r="G328" s="9">
        <v>50000</v>
      </c>
      <c r="H328" s="6">
        <v>0</v>
      </c>
      <c r="I328" s="9">
        <v>50000</v>
      </c>
      <c r="J328" s="9">
        <v>1435</v>
      </c>
      <c r="K328" s="6">
        <v>0</v>
      </c>
      <c r="L328" s="9">
        <v>1520</v>
      </c>
      <c r="M328" s="9">
        <v>2225</v>
      </c>
      <c r="N328" s="9">
        <v>5180</v>
      </c>
      <c r="O328" s="9">
        <v>44820</v>
      </c>
    </row>
    <row r="329" spans="1:15" ht="46.5" x14ac:dyDescent="0.7">
      <c r="A329" s="6"/>
      <c r="B329" s="6"/>
      <c r="C329" s="7"/>
      <c r="D329" s="7"/>
      <c r="E329" s="7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46.5" x14ac:dyDescent="0.7">
      <c r="A330" s="6"/>
      <c r="B330" s="6"/>
      <c r="C330" s="7"/>
      <c r="D330" s="7"/>
      <c r="E330" s="7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46.5" x14ac:dyDescent="0.7">
      <c r="A331" s="6"/>
      <c r="B331" s="6"/>
      <c r="C331" s="7"/>
      <c r="D331" s="7"/>
      <c r="E331" s="7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93" x14ac:dyDescent="0.7">
      <c r="A332" s="6">
        <f>+A327+1</f>
        <v>226</v>
      </c>
      <c r="B332" s="6" t="s">
        <v>349</v>
      </c>
      <c r="C332" s="7" t="s">
        <v>350</v>
      </c>
      <c r="D332" s="7" t="s">
        <v>336</v>
      </c>
      <c r="E332" s="7" t="s">
        <v>1419</v>
      </c>
      <c r="F332" s="6" t="s">
        <v>28</v>
      </c>
      <c r="G332" s="9">
        <v>70000</v>
      </c>
      <c r="H332" s="6">
        <v>0</v>
      </c>
      <c r="I332" s="9">
        <v>70000</v>
      </c>
      <c r="J332" s="9">
        <v>2009</v>
      </c>
      <c r="K332" s="9">
        <v>5130.45</v>
      </c>
      <c r="L332" s="9">
        <v>2128</v>
      </c>
      <c r="M332" s="9">
        <v>3741.02</v>
      </c>
      <c r="N332" s="9">
        <v>13008.47</v>
      </c>
      <c r="O332" s="9">
        <v>56991.53</v>
      </c>
    </row>
    <row r="333" spans="1:15" ht="46.5" x14ac:dyDescent="0.7">
      <c r="A333" s="6"/>
      <c r="B333" s="6" t="s">
        <v>50</v>
      </c>
      <c r="C333" s="7"/>
      <c r="D333" s="7">
        <v>1</v>
      </c>
      <c r="E333" s="7"/>
      <c r="F333" s="6"/>
      <c r="G333" s="9">
        <v>70000</v>
      </c>
      <c r="H333" s="6">
        <v>0</v>
      </c>
      <c r="I333" s="9">
        <v>70000</v>
      </c>
      <c r="J333" s="9">
        <v>2009</v>
      </c>
      <c r="K333" s="9">
        <v>5130.45</v>
      </c>
      <c r="L333" s="9">
        <v>2128</v>
      </c>
      <c r="M333" s="9">
        <v>3741.02</v>
      </c>
      <c r="N333" s="9">
        <v>13008.47</v>
      </c>
      <c r="O333" s="9">
        <v>56991.53</v>
      </c>
    </row>
    <row r="334" spans="1:15" ht="46.5" x14ac:dyDescent="0.7">
      <c r="A334" s="6"/>
      <c r="B334" s="6"/>
      <c r="C334" s="7"/>
      <c r="D334" s="7"/>
      <c r="E334" s="7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46.5" x14ac:dyDescent="0.7">
      <c r="A335" s="6"/>
      <c r="B335" s="6"/>
      <c r="C335" s="7"/>
      <c r="D335" s="7"/>
      <c r="E335" s="7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46.5" x14ac:dyDescent="0.7">
      <c r="A336" s="6"/>
      <c r="B336" s="6"/>
      <c r="C336" s="7"/>
      <c r="D336" s="7"/>
      <c r="E336" s="7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46.5" x14ac:dyDescent="0.7">
      <c r="A337" s="6">
        <f>+A332+1</f>
        <v>227</v>
      </c>
      <c r="B337" s="6" t="s">
        <v>351</v>
      </c>
      <c r="C337" s="7" t="s">
        <v>352</v>
      </c>
      <c r="D337" s="7" t="s">
        <v>336</v>
      </c>
      <c r="E337" s="7" t="s">
        <v>1419</v>
      </c>
      <c r="F337" s="6" t="s">
        <v>23</v>
      </c>
      <c r="G337" s="9">
        <v>70000</v>
      </c>
      <c r="H337" s="6">
        <v>0</v>
      </c>
      <c r="I337" s="9">
        <v>70000</v>
      </c>
      <c r="J337" s="9">
        <v>2009</v>
      </c>
      <c r="K337" s="9">
        <v>5368.48</v>
      </c>
      <c r="L337" s="9">
        <v>2128</v>
      </c>
      <c r="M337" s="6">
        <v>25</v>
      </c>
      <c r="N337" s="9">
        <v>9530.48</v>
      </c>
      <c r="O337" s="9">
        <v>60469.52</v>
      </c>
    </row>
    <row r="338" spans="1:15" ht="46.5" x14ac:dyDescent="0.7">
      <c r="A338" s="6"/>
      <c r="B338" s="6" t="s">
        <v>50</v>
      </c>
      <c r="C338" s="7"/>
      <c r="D338" s="7">
        <v>1</v>
      </c>
      <c r="E338" s="7"/>
      <c r="F338" s="6"/>
      <c r="G338" s="9">
        <v>70000</v>
      </c>
      <c r="H338" s="6">
        <v>0</v>
      </c>
      <c r="I338" s="9">
        <v>70000</v>
      </c>
      <c r="J338" s="9">
        <v>2009</v>
      </c>
      <c r="K338" s="9">
        <v>5368.48</v>
      </c>
      <c r="L338" s="9">
        <v>2128</v>
      </c>
      <c r="M338" s="6">
        <v>25</v>
      </c>
      <c r="N338" s="9">
        <v>9530.48</v>
      </c>
      <c r="O338" s="9">
        <v>60469.52</v>
      </c>
    </row>
    <row r="339" spans="1:15" ht="46.5" x14ac:dyDescent="0.7">
      <c r="A339" s="6"/>
      <c r="B339" s="6"/>
      <c r="C339" s="7"/>
      <c r="D339" s="7"/>
      <c r="E339" s="7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46.5" x14ac:dyDescent="0.7">
      <c r="A340" s="6"/>
      <c r="B340" s="6"/>
      <c r="C340" s="7"/>
      <c r="D340" s="7"/>
      <c r="E340" s="7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46.5" x14ac:dyDescent="0.7">
      <c r="A341" s="6"/>
      <c r="B341" s="6"/>
      <c r="C341" s="7"/>
      <c r="D341" s="7"/>
      <c r="E341" s="7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39.5" x14ac:dyDescent="0.7">
      <c r="A342" s="6">
        <f>+A337+1</f>
        <v>228</v>
      </c>
      <c r="B342" s="6" t="s">
        <v>353</v>
      </c>
      <c r="C342" s="7" t="s">
        <v>354</v>
      </c>
      <c r="D342" s="7" t="s">
        <v>336</v>
      </c>
      <c r="E342" s="7" t="s">
        <v>1419</v>
      </c>
      <c r="F342" s="6" t="s">
        <v>23</v>
      </c>
      <c r="G342" s="9">
        <v>70000</v>
      </c>
      <c r="H342" s="6">
        <v>0</v>
      </c>
      <c r="I342" s="9">
        <v>70000</v>
      </c>
      <c r="J342" s="9">
        <v>2009</v>
      </c>
      <c r="K342" s="9">
        <v>5368.48</v>
      </c>
      <c r="L342" s="9">
        <v>2128</v>
      </c>
      <c r="M342" s="9">
        <v>8206.16</v>
      </c>
      <c r="N342" s="9">
        <v>17711.64</v>
      </c>
      <c r="O342" s="9">
        <v>52288.36</v>
      </c>
    </row>
    <row r="343" spans="1:15" ht="46.5" x14ac:dyDescent="0.7">
      <c r="A343" s="6"/>
      <c r="B343" s="6" t="s">
        <v>50</v>
      </c>
      <c r="C343" s="7"/>
      <c r="D343" s="7">
        <v>1</v>
      </c>
      <c r="E343" s="7"/>
      <c r="F343" s="6"/>
      <c r="G343" s="9">
        <v>70000</v>
      </c>
      <c r="H343" s="6">
        <v>0</v>
      </c>
      <c r="I343" s="9">
        <v>70000</v>
      </c>
      <c r="J343" s="9">
        <v>2009</v>
      </c>
      <c r="K343" s="9">
        <v>5368.48</v>
      </c>
      <c r="L343" s="9">
        <v>2128</v>
      </c>
      <c r="M343" s="9">
        <v>8206.16</v>
      </c>
      <c r="N343" s="9">
        <v>17711.64</v>
      </c>
      <c r="O343" s="9">
        <v>52288.36</v>
      </c>
    </row>
    <row r="344" spans="1:15" ht="46.5" x14ac:dyDescent="0.7">
      <c r="A344" s="6"/>
      <c r="B344" s="6"/>
      <c r="C344" s="7"/>
      <c r="D344" s="7"/>
      <c r="E344" s="7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46.5" x14ac:dyDescent="0.7">
      <c r="A345" s="6"/>
      <c r="B345" s="6"/>
      <c r="C345" s="7"/>
      <c r="D345" s="7"/>
      <c r="E345" s="7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46.5" x14ac:dyDescent="0.7">
      <c r="A346" s="6"/>
      <c r="B346" s="6"/>
      <c r="C346" s="7"/>
      <c r="D346" s="7"/>
      <c r="E346" s="7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93" x14ac:dyDescent="0.7">
      <c r="A347" s="6">
        <f>+A342+1</f>
        <v>229</v>
      </c>
      <c r="B347" s="6" t="s">
        <v>355</v>
      </c>
      <c r="C347" s="7" t="s">
        <v>356</v>
      </c>
      <c r="D347" s="7" t="s">
        <v>327</v>
      </c>
      <c r="E347" s="7" t="s">
        <v>1419</v>
      </c>
      <c r="F347" s="6" t="s">
        <v>28</v>
      </c>
      <c r="G347" s="9">
        <v>70000</v>
      </c>
      <c r="H347" s="6">
        <v>0</v>
      </c>
      <c r="I347" s="9">
        <v>70000</v>
      </c>
      <c r="J347" s="9">
        <v>2009</v>
      </c>
      <c r="K347" s="9">
        <v>5368.48</v>
      </c>
      <c r="L347" s="9">
        <v>2128</v>
      </c>
      <c r="M347" s="9">
        <v>3524.63</v>
      </c>
      <c r="N347" s="9">
        <v>13030.11</v>
      </c>
      <c r="O347" s="9">
        <v>56969.89</v>
      </c>
    </row>
    <row r="348" spans="1:15" ht="46.5" x14ac:dyDescent="0.7">
      <c r="A348" s="6"/>
      <c r="B348" s="6" t="s">
        <v>50</v>
      </c>
      <c r="C348" s="7"/>
      <c r="D348" s="7">
        <v>1</v>
      </c>
      <c r="E348" s="7"/>
      <c r="F348" s="6"/>
      <c r="G348" s="9">
        <v>70000</v>
      </c>
      <c r="H348" s="6">
        <v>0</v>
      </c>
      <c r="I348" s="9">
        <v>70000</v>
      </c>
      <c r="J348" s="9">
        <v>2009</v>
      </c>
      <c r="K348" s="9">
        <v>5368.48</v>
      </c>
      <c r="L348" s="9">
        <v>2128</v>
      </c>
      <c r="M348" s="9">
        <v>3524.63</v>
      </c>
      <c r="N348" s="9">
        <v>13030.11</v>
      </c>
      <c r="O348" s="9">
        <v>56969.89</v>
      </c>
    </row>
    <row r="349" spans="1:15" ht="46.5" x14ac:dyDescent="0.7">
      <c r="A349" s="6"/>
      <c r="B349" s="6"/>
      <c r="C349" s="7"/>
      <c r="D349" s="7"/>
      <c r="E349" s="7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46.5" x14ac:dyDescent="0.7">
      <c r="A350" s="6"/>
      <c r="B350" s="6"/>
      <c r="C350" s="7"/>
      <c r="D350" s="7"/>
      <c r="E350" s="7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46.5" x14ac:dyDescent="0.7">
      <c r="A351" s="6"/>
      <c r="B351" s="6"/>
      <c r="C351" s="7"/>
      <c r="D351" s="7"/>
      <c r="E351" s="7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93" x14ac:dyDescent="0.7">
      <c r="A352" s="6">
        <f>+A347+1</f>
        <v>230</v>
      </c>
      <c r="B352" s="6" t="s">
        <v>357</v>
      </c>
      <c r="C352" s="7" t="s">
        <v>358</v>
      </c>
      <c r="D352" s="7" t="s">
        <v>333</v>
      </c>
      <c r="E352" s="7" t="s">
        <v>1419</v>
      </c>
      <c r="F352" s="6" t="s">
        <v>28</v>
      </c>
      <c r="G352" s="9">
        <v>70000</v>
      </c>
      <c r="H352" s="6">
        <v>0</v>
      </c>
      <c r="I352" s="9">
        <v>70000</v>
      </c>
      <c r="J352" s="9">
        <v>2009</v>
      </c>
      <c r="K352" s="9">
        <v>5130.45</v>
      </c>
      <c r="L352" s="9">
        <v>2128</v>
      </c>
      <c r="M352" s="9">
        <v>19367.04</v>
      </c>
      <c r="N352" s="9">
        <v>28634.49</v>
      </c>
      <c r="O352" s="9">
        <v>41365.51</v>
      </c>
    </row>
    <row r="353" spans="1:15" ht="46.5" x14ac:dyDescent="0.7">
      <c r="A353" s="6"/>
      <c r="B353" s="6" t="s">
        <v>50</v>
      </c>
      <c r="C353" s="7"/>
      <c r="D353" s="7">
        <v>1</v>
      </c>
      <c r="E353" s="7"/>
      <c r="F353" s="6"/>
      <c r="G353" s="9">
        <v>70000</v>
      </c>
      <c r="H353" s="6">
        <v>0</v>
      </c>
      <c r="I353" s="9">
        <v>70000</v>
      </c>
      <c r="J353" s="9">
        <v>2009</v>
      </c>
      <c r="K353" s="9">
        <v>5130.45</v>
      </c>
      <c r="L353" s="9">
        <v>2128</v>
      </c>
      <c r="M353" s="9">
        <v>19367.04</v>
      </c>
      <c r="N353" s="9">
        <v>28634.49</v>
      </c>
      <c r="O353" s="9">
        <v>41365.51</v>
      </c>
    </row>
    <row r="354" spans="1:15" ht="46.5" x14ac:dyDescent="0.7">
      <c r="A354" s="6"/>
      <c r="B354" s="6"/>
      <c r="C354" s="7"/>
      <c r="D354" s="7"/>
      <c r="E354" s="7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46.5" x14ac:dyDescent="0.7">
      <c r="A355" s="6"/>
      <c r="B355" s="6"/>
      <c r="C355" s="7"/>
      <c r="D355" s="7"/>
      <c r="E355" s="7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46.5" x14ac:dyDescent="0.7">
      <c r="A356" s="6"/>
      <c r="B356" s="6"/>
      <c r="C356" s="7"/>
      <c r="D356" s="7"/>
      <c r="E356" s="7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39.5" x14ac:dyDescent="0.7">
      <c r="A357" s="6">
        <f>+A352+1</f>
        <v>231</v>
      </c>
      <c r="B357" s="6" t="s">
        <v>359</v>
      </c>
      <c r="C357" s="7" t="s">
        <v>360</v>
      </c>
      <c r="D357" s="7" t="s">
        <v>333</v>
      </c>
      <c r="E357" s="7" t="s">
        <v>1419</v>
      </c>
      <c r="F357" s="6" t="s">
        <v>28</v>
      </c>
      <c r="G357" s="9">
        <v>70000</v>
      </c>
      <c r="H357" s="6">
        <v>0</v>
      </c>
      <c r="I357" s="9">
        <v>70000</v>
      </c>
      <c r="J357" s="9">
        <v>2009</v>
      </c>
      <c r="K357" s="9">
        <v>4892.43</v>
      </c>
      <c r="L357" s="9">
        <v>2128</v>
      </c>
      <c r="M357" s="9">
        <v>4915.8</v>
      </c>
      <c r="N357" s="9">
        <v>13945.23</v>
      </c>
      <c r="O357" s="9">
        <v>56054.77</v>
      </c>
    </row>
    <row r="358" spans="1:15" ht="139.5" x14ac:dyDescent="0.7">
      <c r="A358" s="6">
        <f>+A357+1</f>
        <v>232</v>
      </c>
      <c r="B358" s="6" t="s">
        <v>361</v>
      </c>
      <c r="C358" s="7" t="s">
        <v>360</v>
      </c>
      <c r="D358" s="7" t="s">
        <v>58</v>
      </c>
      <c r="E358" s="7" t="s">
        <v>1419</v>
      </c>
      <c r="F358" s="6" t="s">
        <v>28</v>
      </c>
      <c r="G358" s="9">
        <v>60000</v>
      </c>
      <c r="H358" s="6">
        <v>0</v>
      </c>
      <c r="I358" s="9">
        <v>60000</v>
      </c>
      <c r="J358" s="9">
        <v>1722</v>
      </c>
      <c r="K358" s="6">
        <v>0</v>
      </c>
      <c r="L358" s="9">
        <v>1824</v>
      </c>
      <c r="M358" s="6">
        <v>814.52</v>
      </c>
      <c r="N358" s="9">
        <v>4360.5200000000004</v>
      </c>
      <c r="O358" s="9">
        <v>55639.48</v>
      </c>
    </row>
    <row r="359" spans="1:15" ht="139.5" x14ac:dyDescent="0.7">
      <c r="A359" s="6">
        <f>+A358+1</f>
        <v>233</v>
      </c>
      <c r="B359" s="6" t="s">
        <v>362</v>
      </c>
      <c r="C359" s="7" t="s">
        <v>360</v>
      </c>
      <c r="D359" s="7" t="s">
        <v>152</v>
      </c>
      <c r="E359" s="7" t="s">
        <v>1419</v>
      </c>
      <c r="F359" s="6" t="s">
        <v>23</v>
      </c>
      <c r="G359" s="9">
        <v>45000</v>
      </c>
      <c r="H359" s="6">
        <v>0</v>
      </c>
      <c r="I359" s="9">
        <v>45000</v>
      </c>
      <c r="J359" s="9">
        <v>1291.5</v>
      </c>
      <c r="K359" s="6">
        <v>0</v>
      </c>
      <c r="L359" s="9">
        <v>1368</v>
      </c>
      <c r="M359" s="9">
        <v>23247.75</v>
      </c>
      <c r="N359" s="9">
        <v>25907.25</v>
      </c>
      <c r="O359" s="9">
        <v>19092.75</v>
      </c>
    </row>
    <row r="360" spans="1:15" ht="139.5" x14ac:dyDescent="0.7">
      <c r="A360" s="6">
        <f>+A359+1</f>
        <v>234</v>
      </c>
      <c r="B360" s="6" t="s">
        <v>363</v>
      </c>
      <c r="C360" s="7" t="s">
        <v>360</v>
      </c>
      <c r="D360" s="7" t="s">
        <v>364</v>
      </c>
      <c r="E360" s="7" t="s">
        <v>1419</v>
      </c>
      <c r="F360" s="6" t="s">
        <v>23</v>
      </c>
      <c r="G360" s="9">
        <v>50000</v>
      </c>
      <c r="H360" s="6">
        <v>0</v>
      </c>
      <c r="I360" s="9">
        <v>50000</v>
      </c>
      <c r="J360" s="9">
        <v>1435</v>
      </c>
      <c r="K360" s="9">
        <v>1854</v>
      </c>
      <c r="L360" s="9">
        <v>1520</v>
      </c>
      <c r="M360" s="9">
        <v>17471.36</v>
      </c>
      <c r="N360" s="9">
        <v>22280.36</v>
      </c>
      <c r="O360" s="9">
        <v>27719.64</v>
      </c>
    </row>
    <row r="361" spans="1:15" ht="46.5" x14ac:dyDescent="0.7">
      <c r="A361" s="6"/>
      <c r="B361" s="6" t="s">
        <v>50</v>
      </c>
      <c r="C361" s="7"/>
      <c r="D361" s="7">
        <v>4</v>
      </c>
      <c r="E361" s="7"/>
      <c r="F361" s="6"/>
      <c r="G361" s="9">
        <v>225000</v>
      </c>
      <c r="H361" s="6">
        <v>0</v>
      </c>
      <c r="I361" s="9">
        <v>225000</v>
      </c>
      <c r="J361" s="9">
        <v>6457.5</v>
      </c>
      <c r="K361" s="9">
        <v>6746.43</v>
      </c>
      <c r="L361" s="9">
        <v>6840</v>
      </c>
      <c r="M361" s="9">
        <v>46449.43</v>
      </c>
      <c r="N361" s="9">
        <v>66493.36</v>
      </c>
      <c r="O361" s="9">
        <v>158506.64000000001</v>
      </c>
    </row>
    <row r="362" spans="1:15" ht="46.5" x14ac:dyDescent="0.7">
      <c r="A362" s="6"/>
      <c r="B362" s="6"/>
      <c r="C362" s="7"/>
      <c r="D362" s="7"/>
      <c r="E362" s="7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46.5" x14ac:dyDescent="0.7">
      <c r="A363" s="6"/>
      <c r="B363" s="6"/>
      <c r="C363" s="7"/>
      <c r="D363" s="7"/>
      <c r="E363" s="7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46.5" x14ac:dyDescent="0.7">
      <c r="A364" s="6"/>
      <c r="B364" s="6"/>
      <c r="C364" s="7"/>
      <c r="D364" s="7"/>
      <c r="E364" s="7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39.5" x14ac:dyDescent="0.7">
      <c r="A365" s="6">
        <f>+A360+1</f>
        <v>235</v>
      </c>
      <c r="B365" s="6" t="s">
        <v>365</v>
      </c>
      <c r="C365" s="7" t="s">
        <v>366</v>
      </c>
      <c r="D365" s="7" t="s">
        <v>336</v>
      </c>
      <c r="E365" s="7" t="s">
        <v>1419</v>
      </c>
      <c r="F365" s="6" t="s">
        <v>28</v>
      </c>
      <c r="G365" s="9">
        <v>70000</v>
      </c>
      <c r="H365" s="6">
        <v>0</v>
      </c>
      <c r="I365" s="9">
        <v>70000</v>
      </c>
      <c r="J365" s="9">
        <v>2009</v>
      </c>
      <c r="K365" s="9">
        <v>5368.48</v>
      </c>
      <c r="L365" s="9">
        <v>2128</v>
      </c>
      <c r="M365" s="9">
        <v>23960.78</v>
      </c>
      <c r="N365" s="9">
        <v>33466.26</v>
      </c>
      <c r="O365" s="9">
        <v>36533.74</v>
      </c>
    </row>
    <row r="366" spans="1:15" ht="46.5" x14ac:dyDescent="0.7">
      <c r="A366" s="6"/>
      <c r="B366" s="6" t="s">
        <v>50</v>
      </c>
      <c r="C366" s="7"/>
      <c r="D366" s="7">
        <v>1</v>
      </c>
      <c r="E366" s="7"/>
      <c r="F366" s="6"/>
      <c r="G366" s="9">
        <v>70000</v>
      </c>
      <c r="H366" s="6">
        <v>0</v>
      </c>
      <c r="I366" s="9">
        <v>70000</v>
      </c>
      <c r="J366" s="9">
        <v>2009</v>
      </c>
      <c r="K366" s="9">
        <v>5368.48</v>
      </c>
      <c r="L366" s="9">
        <v>2128</v>
      </c>
      <c r="M366" s="9">
        <v>23960.78</v>
      </c>
      <c r="N366" s="9">
        <v>33466.26</v>
      </c>
      <c r="O366" s="9">
        <v>36533.74</v>
      </c>
    </row>
    <row r="367" spans="1:15" ht="46.5" x14ac:dyDescent="0.7">
      <c r="A367" s="6"/>
      <c r="B367" s="6"/>
      <c r="C367" s="7"/>
      <c r="D367" s="7"/>
      <c r="E367" s="7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46.5" x14ac:dyDescent="0.7">
      <c r="A368" s="6"/>
      <c r="B368" s="6"/>
      <c r="C368" s="7"/>
      <c r="D368" s="7"/>
      <c r="E368" s="7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46.5" x14ac:dyDescent="0.7">
      <c r="A369" s="6"/>
      <c r="B369" s="6"/>
      <c r="C369" s="7"/>
      <c r="D369" s="7"/>
      <c r="E369" s="7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93" x14ac:dyDescent="0.7">
      <c r="A370" s="6">
        <f>+A365+1</f>
        <v>236</v>
      </c>
      <c r="B370" s="6" t="s">
        <v>367</v>
      </c>
      <c r="C370" s="7" t="s">
        <v>368</v>
      </c>
      <c r="D370" s="7" t="s">
        <v>336</v>
      </c>
      <c r="E370" s="7" t="s">
        <v>1419</v>
      </c>
      <c r="F370" s="6" t="s">
        <v>28</v>
      </c>
      <c r="G370" s="9">
        <v>70000</v>
      </c>
      <c r="H370" s="6">
        <v>0</v>
      </c>
      <c r="I370" s="9">
        <v>70000</v>
      </c>
      <c r="J370" s="9">
        <v>2009</v>
      </c>
      <c r="K370" s="9">
        <v>5130.45</v>
      </c>
      <c r="L370" s="9">
        <v>2128</v>
      </c>
      <c r="M370" s="9">
        <v>17816.04</v>
      </c>
      <c r="N370" s="9">
        <v>27083.49</v>
      </c>
      <c r="O370" s="9">
        <v>42916.51</v>
      </c>
    </row>
    <row r="371" spans="1:15" ht="93" x14ac:dyDescent="0.7">
      <c r="A371" s="6">
        <f>+A370+1</f>
        <v>237</v>
      </c>
      <c r="B371" s="6" t="s">
        <v>369</v>
      </c>
      <c r="C371" s="7" t="s">
        <v>368</v>
      </c>
      <c r="D371" s="7" t="s">
        <v>333</v>
      </c>
      <c r="E371" s="7" t="s">
        <v>1419</v>
      </c>
      <c r="F371" s="6" t="s">
        <v>28</v>
      </c>
      <c r="G371" s="9">
        <v>70000</v>
      </c>
      <c r="H371" s="6">
        <v>0</v>
      </c>
      <c r="I371" s="9">
        <v>70000</v>
      </c>
      <c r="J371" s="9">
        <v>2009</v>
      </c>
      <c r="K371" s="6">
        <v>0</v>
      </c>
      <c r="L371" s="9">
        <v>2128</v>
      </c>
      <c r="M371" s="9">
        <v>3942.6</v>
      </c>
      <c r="N371" s="9">
        <v>8079.6</v>
      </c>
      <c r="O371" s="9">
        <v>61920.4</v>
      </c>
    </row>
    <row r="372" spans="1:15" ht="93" x14ac:dyDescent="0.7">
      <c r="A372" s="6">
        <f>+A371+1</f>
        <v>238</v>
      </c>
      <c r="B372" s="6" t="s">
        <v>370</v>
      </c>
      <c r="C372" s="7" t="s">
        <v>368</v>
      </c>
      <c r="D372" s="7" t="s">
        <v>156</v>
      </c>
      <c r="E372" s="7" t="s">
        <v>22</v>
      </c>
      <c r="F372" s="6" t="s">
        <v>23</v>
      </c>
      <c r="G372" s="9">
        <v>60000</v>
      </c>
      <c r="H372" s="6">
        <v>0</v>
      </c>
      <c r="I372" s="9">
        <v>60000</v>
      </c>
      <c r="J372" s="9">
        <v>1722</v>
      </c>
      <c r="K372" s="9">
        <v>3486.68</v>
      </c>
      <c r="L372" s="9">
        <v>1824</v>
      </c>
      <c r="M372" s="9">
        <v>1132.71</v>
      </c>
      <c r="N372" s="9">
        <v>8165.39</v>
      </c>
      <c r="O372" s="9">
        <v>51834.61</v>
      </c>
    </row>
    <row r="373" spans="1:15" ht="46.5" x14ac:dyDescent="0.7">
      <c r="A373" s="6"/>
      <c r="B373" s="6" t="s">
        <v>50</v>
      </c>
      <c r="C373" s="7"/>
      <c r="D373" s="7">
        <v>3</v>
      </c>
      <c r="E373" s="7"/>
      <c r="F373" s="6"/>
      <c r="G373" s="9">
        <v>200000</v>
      </c>
      <c r="H373" s="6">
        <v>0</v>
      </c>
      <c r="I373" s="9">
        <v>200000</v>
      </c>
      <c r="J373" s="9">
        <v>5740</v>
      </c>
      <c r="K373" s="9">
        <v>8617.1299999999992</v>
      </c>
      <c r="L373" s="9">
        <v>6080</v>
      </c>
      <c r="M373" s="9">
        <v>22891.35</v>
      </c>
      <c r="N373" s="9">
        <v>43328.480000000003</v>
      </c>
      <c r="O373" s="9">
        <v>156671.51999999999</v>
      </c>
    </row>
    <row r="374" spans="1:15" ht="46.5" x14ac:dyDescent="0.7">
      <c r="A374" s="6"/>
      <c r="B374" s="6"/>
      <c r="C374" s="7"/>
      <c r="D374" s="7"/>
      <c r="E374" s="7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46.5" x14ac:dyDescent="0.7">
      <c r="A375" s="6"/>
      <c r="B375" s="6"/>
      <c r="C375" s="7"/>
      <c r="D375" s="7"/>
      <c r="E375" s="7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46.5" x14ac:dyDescent="0.7">
      <c r="A376" s="6"/>
      <c r="B376" s="6"/>
      <c r="C376" s="7"/>
      <c r="D376" s="7"/>
      <c r="E376" s="7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46.5" x14ac:dyDescent="0.7">
      <c r="A377" s="6">
        <f>+A372+1</f>
        <v>239</v>
      </c>
      <c r="B377" s="6" t="s">
        <v>371</v>
      </c>
      <c r="C377" s="7" t="s">
        <v>372</v>
      </c>
      <c r="D377" s="7" t="s">
        <v>373</v>
      </c>
      <c r="E377" s="7" t="s">
        <v>1419</v>
      </c>
      <c r="F377" s="6" t="s">
        <v>28</v>
      </c>
      <c r="G377" s="9">
        <v>100000</v>
      </c>
      <c r="H377" s="6">
        <v>0</v>
      </c>
      <c r="I377" s="9">
        <v>100000</v>
      </c>
      <c r="J377" s="9">
        <v>2870</v>
      </c>
      <c r="K377" s="9">
        <v>11807.84</v>
      </c>
      <c r="L377" s="9">
        <v>3040</v>
      </c>
      <c r="M377" s="9">
        <v>6348.97</v>
      </c>
      <c r="N377" s="9">
        <v>24066.81</v>
      </c>
      <c r="O377" s="9">
        <v>75933.19</v>
      </c>
    </row>
    <row r="378" spans="1:15" ht="46.5" x14ac:dyDescent="0.7">
      <c r="A378" s="6">
        <f>+A377+1</f>
        <v>240</v>
      </c>
      <c r="B378" s="6" t="s">
        <v>374</v>
      </c>
      <c r="C378" s="7" t="s">
        <v>372</v>
      </c>
      <c r="D378" s="7" t="s">
        <v>35</v>
      </c>
      <c r="E378" s="7" t="s">
        <v>22</v>
      </c>
      <c r="F378" s="6" t="s">
        <v>23</v>
      </c>
      <c r="G378" s="9">
        <v>100000</v>
      </c>
      <c r="H378" s="6">
        <v>0</v>
      </c>
      <c r="I378" s="9">
        <v>100000</v>
      </c>
      <c r="J378" s="9">
        <v>2870</v>
      </c>
      <c r="K378" s="9">
        <v>12105.37</v>
      </c>
      <c r="L378" s="9">
        <v>3040</v>
      </c>
      <c r="M378" s="6">
        <v>25</v>
      </c>
      <c r="N378" s="9">
        <v>18040.37</v>
      </c>
      <c r="O378" s="9">
        <v>81959.63</v>
      </c>
    </row>
    <row r="379" spans="1:15" ht="46.5" x14ac:dyDescent="0.7">
      <c r="A379" s="6">
        <f t="shared" ref="A379:A387" si="13">+A378+1</f>
        <v>241</v>
      </c>
      <c r="B379" s="6" t="s">
        <v>375</v>
      </c>
      <c r="C379" s="7" t="s">
        <v>372</v>
      </c>
      <c r="D379" s="7" t="s">
        <v>66</v>
      </c>
      <c r="E379" s="7" t="s">
        <v>22</v>
      </c>
      <c r="F379" s="6" t="s">
        <v>28</v>
      </c>
      <c r="G379" s="9">
        <v>45000</v>
      </c>
      <c r="H379" s="6">
        <v>0</v>
      </c>
      <c r="I379" s="9">
        <v>45000</v>
      </c>
      <c r="J379" s="9">
        <v>1291.5</v>
      </c>
      <c r="K379" s="6">
        <v>0</v>
      </c>
      <c r="L379" s="9">
        <v>1368</v>
      </c>
      <c r="M379" s="9">
        <v>16475.759999999998</v>
      </c>
      <c r="N379" s="9">
        <v>19135.259999999998</v>
      </c>
      <c r="O379" s="9">
        <v>25864.74</v>
      </c>
    </row>
    <row r="380" spans="1:15" ht="46.5" x14ac:dyDescent="0.7">
      <c r="A380" s="6">
        <f t="shared" si="13"/>
        <v>242</v>
      </c>
      <c r="B380" s="6" t="s">
        <v>376</v>
      </c>
      <c r="C380" s="7" t="s">
        <v>372</v>
      </c>
      <c r="D380" s="7" t="s">
        <v>364</v>
      </c>
      <c r="E380" s="7" t="s">
        <v>1419</v>
      </c>
      <c r="F380" s="6" t="s">
        <v>28</v>
      </c>
      <c r="G380" s="9">
        <v>50000</v>
      </c>
      <c r="H380" s="6">
        <v>0</v>
      </c>
      <c r="I380" s="9">
        <v>50000</v>
      </c>
      <c r="J380" s="9">
        <v>1435</v>
      </c>
      <c r="K380" s="6">
        <v>0</v>
      </c>
      <c r="L380" s="9">
        <v>1520</v>
      </c>
      <c r="M380" s="9">
        <v>28187.02</v>
      </c>
      <c r="N380" s="9">
        <v>31142.02</v>
      </c>
      <c r="O380" s="9">
        <v>18857.98</v>
      </c>
    </row>
    <row r="381" spans="1:15" ht="46.5" x14ac:dyDescent="0.7">
      <c r="A381" s="6">
        <f t="shared" si="13"/>
        <v>243</v>
      </c>
      <c r="B381" s="6" t="s">
        <v>377</v>
      </c>
      <c r="C381" s="7" t="s">
        <v>372</v>
      </c>
      <c r="D381" s="7" t="s">
        <v>364</v>
      </c>
      <c r="E381" s="7" t="s">
        <v>22</v>
      </c>
      <c r="F381" s="6" t="s">
        <v>28</v>
      </c>
      <c r="G381" s="9">
        <v>50000</v>
      </c>
      <c r="H381" s="6">
        <v>0</v>
      </c>
      <c r="I381" s="9">
        <v>50000</v>
      </c>
      <c r="J381" s="9">
        <v>1435</v>
      </c>
      <c r="K381" s="6">
        <v>0</v>
      </c>
      <c r="L381" s="9">
        <v>1520</v>
      </c>
      <c r="M381" s="9">
        <v>9185.0499999999993</v>
      </c>
      <c r="N381" s="9">
        <v>12140.05</v>
      </c>
      <c r="O381" s="9">
        <v>37859.949999999997</v>
      </c>
    </row>
    <row r="382" spans="1:15" ht="46.5" x14ac:dyDescent="0.7">
      <c r="A382" s="6">
        <f t="shared" si="13"/>
        <v>244</v>
      </c>
      <c r="B382" s="6" t="s">
        <v>378</v>
      </c>
      <c r="C382" s="7" t="s">
        <v>372</v>
      </c>
      <c r="D382" s="7" t="s">
        <v>364</v>
      </c>
      <c r="E382" s="7" t="s">
        <v>1419</v>
      </c>
      <c r="F382" s="6" t="s">
        <v>28</v>
      </c>
      <c r="G382" s="9">
        <v>50000</v>
      </c>
      <c r="H382" s="6">
        <v>0</v>
      </c>
      <c r="I382" s="9">
        <v>50000</v>
      </c>
      <c r="J382" s="9">
        <v>1435</v>
      </c>
      <c r="K382" s="6">
        <v>0</v>
      </c>
      <c r="L382" s="9">
        <v>1520</v>
      </c>
      <c r="M382" s="9">
        <v>4962.67</v>
      </c>
      <c r="N382" s="9">
        <v>7917.67</v>
      </c>
      <c r="O382" s="9">
        <v>42082.33</v>
      </c>
    </row>
    <row r="383" spans="1:15" ht="46.5" x14ac:dyDescent="0.7">
      <c r="A383" s="6">
        <f t="shared" si="13"/>
        <v>245</v>
      </c>
      <c r="B383" s="6" t="s">
        <v>379</v>
      </c>
      <c r="C383" s="7" t="s">
        <v>372</v>
      </c>
      <c r="D383" s="7" t="s">
        <v>380</v>
      </c>
      <c r="E383" s="7" t="s">
        <v>1419</v>
      </c>
      <c r="F383" s="6" t="s">
        <v>23</v>
      </c>
      <c r="G383" s="9">
        <v>35000</v>
      </c>
      <c r="H383" s="6">
        <v>0</v>
      </c>
      <c r="I383" s="9">
        <v>35000</v>
      </c>
      <c r="J383" s="9">
        <v>1004.5</v>
      </c>
      <c r="K383" s="6">
        <v>0</v>
      </c>
      <c r="L383" s="9">
        <v>1064</v>
      </c>
      <c r="M383" s="9">
        <v>11279.51</v>
      </c>
      <c r="N383" s="9">
        <v>13348.01</v>
      </c>
      <c r="O383" s="9">
        <v>21651.99</v>
      </c>
    </row>
    <row r="384" spans="1:15" ht="46.5" x14ac:dyDescent="0.7">
      <c r="A384" s="6">
        <f t="shared" si="13"/>
        <v>246</v>
      </c>
      <c r="B384" s="6" t="s">
        <v>381</v>
      </c>
      <c r="C384" s="7" t="s">
        <v>372</v>
      </c>
      <c r="D384" s="7" t="s">
        <v>66</v>
      </c>
      <c r="E384" s="7" t="s">
        <v>1419</v>
      </c>
      <c r="F384" s="6" t="s">
        <v>23</v>
      </c>
      <c r="G384" s="9">
        <v>45000</v>
      </c>
      <c r="H384" s="6">
        <v>0</v>
      </c>
      <c r="I384" s="9">
        <v>45000</v>
      </c>
      <c r="J384" s="9">
        <v>1291.5</v>
      </c>
      <c r="K384" s="6">
        <v>0</v>
      </c>
      <c r="L384" s="9">
        <v>1368</v>
      </c>
      <c r="M384" s="9">
        <v>11637.25</v>
      </c>
      <c r="N384" s="9">
        <v>14296.75</v>
      </c>
      <c r="O384" s="9">
        <v>30703.25</v>
      </c>
    </row>
    <row r="385" spans="1:15" ht="46.5" x14ac:dyDescent="0.7">
      <c r="A385" s="6">
        <f t="shared" si="13"/>
        <v>247</v>
      </c>
      <c r="B385" s="6" t="s">
        <v>382</v>
      </c>
      <c r="C385" s="7" t="s">
        <v>372</v>
      </c>
      <c r="D385" s="7" t="s">
        <v>66</v>
      </c>
      <c r="E385" s="7" t="s">
        <v>1419</v>
      </c>
      <c r="F385" s="6" t="s">
        <v>23</v>
      </c>
      <c r="G385" s="9">
        <v>45000</v>
      </c>
      <c r="H385" s="6">
        <v>0</v>
      </c>
      <c r="I385" s="9">
        <v>45000</v>
      </c>
      <c r="J385" s="9">
        <v>1291.5</v>
      </c>
      <c r="K385" s="6">
        <v>0</v>
      </c>
      <c r="L385" s="9">
        <v>1368</v>
      </c>
      <c r="M385" s="9">
        <v>12730.64</v>
      </c>
      <c r="N385" s="9">
        <v>15390.14</v>
      </c>
      <c r="O385" s="9">
        <v>29609.86</v>
      </c>
    </row>
    <row r="386" spans="1:15" ht="46.5" x14ac:dyDescent="0.7">
      <c r="A386" s="6">
        <f t="shared" si="13"/>
        <v>248</v>
      </c>
      <c r="B386" s="6" t="s">
        <v>383</v>
      </c>
      <c r="C386" s="7" t="s">
        <v>372</v>
      </c>
      <c r="D386" s="7" t="s">
        <v>66</v>
      </c>
      <c r="E386" s="7" t="s">
        <v>22</v>
      </c>
      <c r="F386" s="6" t="s">
        <v>23</v>
      </c>
      <c r="G386" s="9">
        <v>80000</v>
      </c>
      <c r="H386" s="6">
        <v>0</v>
      </c>
      <c r="I386" s="9">
        <v>80000</v>
      </c>
      <c r="J386" s="9">
        <v>2296</v>
      </c>
      <c r="K386" s="9">
        <v>7400.87</v>
      </c>
      <c r="L386" s="9">
        <v>2432</v>
      </c>
      <c r="M386" s="9">
        <v>11010.29</v>
      </c>
      <c r="N386" s="9">
        <v>23139.16</v>
      </c>
      <c r="O386" s="9">
        <v>56860.84</v>
      </c>
    </row>
    <row r="387" spans="1:15" ht="46.5" x14ac:dyDescent="0.7">
      <c r="A387" s="6">
        <f t="shared" si="13"/>
        <v>249</v>
      </c>
      <c r="B387" s="6" t="s">
        <v>384</v>
      </c>
      <c r="C387" s="7" t="s">
        <v>372</v>
      </c>
      <c r="D387" s="7" t="s">
        <v>40</v>
      </c>
      <c r="E387" s="7" t="s">
        <v>1419</v>
      </c>
      <c r="F387" s="6" t="s">
        <v>23</v>
      </c>
      <c r="G387" s="9">
        <v>35000</v>
      </c>
      <c r="H387" s="6">
        <v>0</v>
      </c>
      <c r="I387" s="9">
        <v>35000</v>
      </c>
      <c r="J387" s="9">
        <v>1004.5</v>
      </c>
      <c r="K387" s="6">
        <v>0</v>
      </c>
      <c r="L387" s="9">
        <v>1064</v>
      </c>
      <c r="M387" s="6">
        <v>919.76</v>
      </c>
      <c r="N387" s="9">
        <v>2988.26</v>
      </c>
      <c r="O387" s="9">
        <v>32011.74</v>
      </c>
    </row>
    <row r="388" spans="1:15" ht="46.5" x14ac:dyDescent="0.7">
      <c r="A388" s="6"/>
      <c r="B388" s="6" t="s">
        <v>50</v>
      </c>
      <c r="C388" s="7"/>
      <c r="D388" s="7">
        <v>11</v>
      </c>
      <c r="E388" s="7"/>
      <c r="F388" s="6"/>
      <c r="G388" s="9">
        <v>635000</v>
      </c>
      <c r="H388" s="6">
        <v>0</v>
      </c>
      <c r="I388" s="9">
        <v>635000</v>
      </c>
      <c r="J388" s="9">
        <v>18224.5</v>
      </c>
      <c r="K388" s="9">
        <v>31314.080000000002</v>
      </c>
      <c r="L388" s="9">
        <v>19304</v>
      </c>
      <c r="M388" s="9">
        <v>112761.92</v>
      </c>
      <c r="N388" s="9">
        <v>181604.5</v>
      </c>
      <c r="O388" s="9">
        <v>453395.5</v>
      </c>
    </row>
    <row r="389" spans="1:15" ht="46.5" x14ac:dyDescent="0.7">
      <c r="A389" s="6"/>
      <c r="B389" s="6"/>
      <c r="C389" s="7"/>
      <c r="D389" s="7"/>
      <c r="E389" s="7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46.5" x14ac:dyDescent="0.7">
      <c r="A390" s="6"/>
      <c r="B390" s="6"/>
      <c r="C390" s="7"/>
      <c r="D390" s="7"/>
      <c r="E390" s="7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46.5" x14ac:dyDescent="0.7">
      <c r="A391" s="6"/>
      <c r="B391" s="6"/>
      <c r="C391" s="7"/>
      <c r="D391" s="7"/>
      <c r="E391" s="7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46.5" x14ac:dyDescent="0.7">
      <c r="A392" s="6">
        <f>+A387+1</f>
        <v>250</v>
      </c>
      <c r="B392" s="6" t="s">
        <v>385</v>
      </c>
      <c r="C392" s="7" t="s">
        <v>386</v>
      </c>
      <c r="D392" s="7" t="s">
        <v>387</v>
      </c>
      <c r="E392" s="7" t="s">
        <v>22</v>
      </c>
      <c r="F392" s="6" t="s">
        <v>23</v>
      </c>
      <c r="G392" s="9">
        <v>85000</v>
      </c>
      <c r="H392" s="6">
        <v>0</v>
      </c>
      <c r="I392" s="9">
        <v>85000</v>
      </c>
      <c r="J392" s="9">
        <v>2439.5</v>
      </c>
      <c r="K392" s="9">
        <v>8576.99</v>
      </c>
      <c r="L392" s="9">
        <v>2584</v>
      </c>
      <c r="M392" s="9">
        <v>14104.54</v>
      </c>
      <c r="N392" s="9">
        <v>27705.03</v>
      </c>
      <c r="O392" s="9">
        <v>57294.97</v>
      </c>
    </row>
    <row r="393" spans="1:15" ht="46.5" x14ac:dyDescent="0.7">
      <c r="A393" s="6">
        <f>+A392+1</f>
        <v>251</v>
      </c>
      <c r="B393" s="6" t="s">
        <v>388</v>
      </c>
      <c r="C393" s="7" t="s">
        <v>386</v>
      </c>
      <c r="D393" s="7" t="s">
        <v>136</v>
      </c>
      <c r="E393" s="7" t="s">
        <v>1419</v>
      </c>
      <c r="F393" s="6" t="s">
        <v>23</v>
      </c>
      <c r="G393" s="9">
        <v>90000</v>
      </c>
      <c r="H393" s="6">
        <v>0</v>
      </c>
      <c r="I393" s="9">
        <v>90000</v>
      </c>
      <c r="J393" s="9">
        <v>2583</v>
      </c>
      <c r="K393" s="9">
        <v>9753.1200000000008</v>
      </c>
      <c r="L393" s="9">
        <v>2736</v>
      </c>
      <c r="M393" s="9">
        <v>20650.650000000001</v>
      </c>
      <c r="N393" s="9">
        <v>35722.769999999997</v>
      </c>
      <c r="O393" s="9">
        <v>54277.23</v>
      </c>
    </row>
    <row r="394" spans="1:15" ht="46.5" x14ac:dyDescent="0.7">
      <c r="A394" s="6">
        <f>+A393+1</f>
        <v>252</v>
      </c>
      <c r="B394" s="6" t="s">
        <v>389</v>
      </c>
      <c r="C394" s="7" t="s">
        <v>386</v>
      </c>
      <c r="D394" s="7" t="s">
        <v>35</v>
      </c>
      <c r="E394" s="7" t="s">
        <v>1419</v>
      </c>
      <c r="F394" s="6" t="s">
        <v>23</v>
      </c>
      <c r="G394" s="9">
        <v>235000</v>
      </c>
      <c r="H394" s="6">
        <v>0</v>
      </c>
      <c r="I394" s="9">
        <v>235000</v>
      </c>
      <c r="J394" s="9">
        <v>6744.5</v>
      </c>
      <c r="K394" s="9">
        <v>44461.14</v>
      </c>
      <c r="L394" s="9">
        <v>4742.3999999999996</v>
      </c>
      <c r="M394" s="9">
        <v>7219.96</v>
      </c>
      <c r="N394" s="9">
        <v>63168</v>
      </c>
      <c r="O394" s="9">
        <v>171832</v>
      </c>
    </row>
    <row r="395" spans="1:15" ht="46.5" x14ac:dyDescent="0.7">
      <c r="A395" s="6">
        <f>+A394+1</f>
        <v>253</v>
      </c>
      <c r="B395" s="6" t="s">
        <v>390</v>
      </c>
      <c r="C395" s="7" t="s">
        <v>386</v>
      </c>
      <c r="D395" s="7" t="s">
        <v>391</v>
      </c>
      <c r="E395" s="7" t="s">
        <v>22</v>
      </c>
      <c r="F395" s="6" t="s">
        <v>23</v>
      </c>
      <c r="G395" s="9">
        <v>55000</v>
      </c>
      <c r="H395" s="6">
        <v>0</v>
      </c>
      <c r="I395" s="9">
        <v>55000</v>
      </c>
      <c r="J395" s="9">
        <v>1578.5</v>
      </c>
      <c r="K395" s="6">
        <v>0</v>
      </c>
      <c r="L395" s="9">
        <v>1672</v>
      </c>
      <c r="M395" s="9">
        <v>1667.24</v>
      </c>
      <c r="N395" s="9">
        <v>4917.74</v>
      </c>
      <c r="O395" s="9">
        <v>50082.26</v>
      </c>
    </row>
    <row r="396" spans="1:15" ht="46.5" x14ac:dyDescent="0.7">
      <c r="A396" s="6"/>
      <c r="B396" s="6" t="s">
        <v>50</v>
      </c>
      <c r="C396" s="7"/>
      <c r="D396" s="7">
        <v>4</v>
      </c>
      <c r="E396" s="7"/>
      <c r="F396" s="6"/>
      <c r="G396" s="9">
        <v>465000</v>
      </c>
      <c r="H396" s="6">
        <v>0</v>
      </c>
      <c r="I396" s="9">
        <v>465000</v>
      </c>
      <c r="J396" s="9">
        <v>13345.5</v>
      </c>
      <c r="K396" s="9">
        <v>62791.25</v>
      </c>
      <c r="L396" s="9">
        <v>11734.4</v>
      </c>
      <c r="M396" s="9">
        <v>43642.39</v>
      </c>
      <c r="N396" s="9">
        <v>131513.54</v>
      </c>
      <c r="O396" s="9">
        <v>333486.46000000002</v>
      </c>
    </row>
    <row r="397" spans="1:15" ht="46.5" x14ac:dyDescent="0.7">
      <c r="A397" s="6"/>
      <c r="B397" s="6"/>
      <c r="C397" s="7"/>
      <c r="D397" s="7"/>
      <c r="E397" s="7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46.5" x14ac:dyDescent="0.7">
      <c r="A398" s="6"/>
      <c r="B398" s="6"/>
      <c r="C398" s="7"/>
      <c r="D398" s="7"/>
      <c r="E398" s="7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46.5" x14ac:dyDescent="0.7">
      <c r="A399" s="6"/>
      <c r="B399" s="6"/>
      <c r="C399" s="7"/>
      <c r="D399" s="7"/>
      <c r="E399" s="7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46.5" x14ac:dyDescent="0.7">
      <c r="A400" s="6">
        <f>+A395+1</f>
        <v>254</v>
      </c>
      <c r="B400" s="6" t="s">
        <v>392</v>
      </c>
      <c r="C400" s="7" t="s">
        <v>393</v>
      </c>
      <c r="D400" s="7" t="s">
        <v>394</v>
      </c>
      <c r="E400" s="7" t="s">
        <v>22</v>
      </c>
      <c r="F400" s="6" t="s">
        <v>28</v>
      </c>
      <c r="G400" s="9">
        <v>100000</v>
      </c>
      <c r="H400" s="6">
        <v>0</v>
      </c>
      <c r="I400" s="9">
        <v>100000</v>
      </c>
      <c r="J400" s="9">
        <v>2870</v>
      </c>
      <c r="K400" s="9">
        <v>6388.33</v>
      </c>
      <c r="L400" s="9">
        <v>3040</v>
      </c>
      <c r="M400" s="9">
        <v>1812.05</v>
      </c>
      <c r="N400" s="9">
        <v>14110.38</v>
      </c>
      <c r="O400" s="9">
        <v>85889.62</v>
      </c>
    </row>
    <row r="401" spans="1:15" ht="46.5" x14ac:dyDescent="0.7">
      <c r="A401" s="6"/>
      <c r="B401" s="6" t="s">
        <v>50</v>
      </c>
      <c r="C401" s="7"/>
      <c r="D401" s="7">
        <v>1</v>
      </c>
      <c r="E401" s="7"/>
      <c r="F401" s="6"/>
      <c r="G401" s="9">
        <v>100000</v>
      </c>
      <c r="H401" s="6">
        <v>0</v>
      </c>
      <c r="I401" s="9">
        <v>100000</v>
      </c>
      <c r="J401" s="9">
        <v>2870</v>
      </c>
      <c r="K401" s="9">
        <v>6388.33</v>
      </c>
      <c r="L401" s="9">
        <v>3040</v>
      </c>
      <c r="M401" s="9">
        <v>1812.05</v>
      </c>
      <c r="N401" s="9">
        <v>14110.38</v>
      </c>
      <c r="O401" s="9">
        <v>85889.62</v>
      </c>
    </row>
    <row r="402" spans="1:15" ht="46.5" x14ac:dyDescent="0.7">
      <c r="A402" s="6"/>
      <c r="B402" s="6"/>
      <c r="C402" s="7"/>
      <c r="D402" s="7"/>
      <c r="E402" s="7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46.5" x14ac:dyDescent="0.7">
      <c r="A403" s="6"/>
      <c r="B403" s="6"/>
      <c r="C403" s="7"/>
      <c r="D403" s="7"/>
      <c r="E403" s="7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46.5" x14ac:dyDescent="0.7">
      <c r="A404" s="6"/>
      <c r="B404" s="6"/>
      <c r="C404" s="7"/>
      <c r="D404" s="7"/>
      <c r="E404" s="7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46.5" x14ac:dyDescent="0.7">
      <c r="A405" s="6">
        <f>+A400+1</f>
        <v>255</v>
      </c>
      <c r="B405" s="6" t="s">
        <v>395</v>
      </c>
      <c r="C405" s="7" t="s">
        <v>396</v>
      </c>
      <c r="D405" s="7" t="s">
        <v>397</v>
      </c>
      <c r="E405" s="7" t="s">
        <v>22</v>
      </c>
      <c r="F405" s="6" t="s">
        <v>28</v>
      </c>
      <c r="G405" s="9">
        <v>75000</v>
      </c>
      <c r="H405" s="6">
        <v>0</v>
      </c>
      <c r="I405" s="9">
        <v>75000</v>
      </c>
      <c r="J405" s="9">
        <v>2152.5</v>
      </c>
      <c r="K405" s="9">
        <v>6309.38</v>
      </c>
      <c r="L405" s="9">
        <v>2280</v>
      </c>
      <c r="M405" s="6">
        <v>125</v>
      </c>
      <c r="N405" s="9">
        <v>10866.88</v>
      </c>
      <c r="O405" s="9">
        <v>64133.120000000003</v>
      </c>
    </row>
    <row r="406" spans="1:15" ht="46.5" x14ac:dyDescent="0.7">
      <c r="A406" s="6">
        <f>+A405+1</f>
        <v>256</v>
      </c>
      <c r="B406" s="6" t="s">
        <v>398</v>
      </c>
      <c r="C406" s="7" t="s">
        <v>396</v>
      </c>
      <c r="D406" s="7" t="s">
        <v>394</v>
      </c>
      <c r="E406" s="7" t="s">
        <v>1419</v>
      </c>
      <c r="F406" s="6" t="s">
        <v>28</v>
      </c>
      <c r="G406" s="9">
        <v>80000</v>
      </c>
      <c r="H406" s="6">
        <v>0</v>
      </c>
      <c r="I406" s="9">
        <v>80000</v>
      </c>
      <c r="J406" s="9">
        <v>2296</v>
      </c>
      <c r="K406" s="9">
        <v>7400.87</v>
      </c>
      <c r="L406" s="9">
        <v>2432</v>
      </c>
      <c r="M406" s="9">
        <v>20296.11</v>
      </c>
      <c r="N406" s="9">
        <v>32424.98</v>
      </c>
      <c r="O406" s="9">
        <v>47575.02</v>
      </c>
    </row>
    <row r="407" spans="1:15" ht="46.5" x14ac:dyDescent="0.7">
      <c r="A407" s="6">
        <f t="shared" ref="A407:A416" si="14">+A406+1</f>
        <v>257</v>
      </c>
      <c r="B407" s="6" t="s">
        <v>399</v>
      </c>
      <c r="C407" s="7" t="s">
        <v>396</v>
      </c>
      <c r="D407" s="7" t="s">
        <v>400</v>
      </c>
      <c r="E407" s="7" t="s">
        <v>1419</v>
      </c>
      <c r="F407" s="6" t="s">
        <v>28</v>
      </c>
      <c r="G407" s="9">
        <v>80000</v>
      </c>
      <c r="H407" s="6">
        <v>0</v>
      </c>
      <c r="I407" s="9">
        <v>80000</v>
      </c>
      <c r="J407" s="9">
        <v>2296</v>
      </c>
      <c r="K407" s="9">
        <v>7400.87</v>
      </c>
      <c r="L407" s="9">
        <v>2432</v>
      </c>
      <c r="M407" s="9">
        <v>7914.52</v>
      </c>
      <c r="N407" s="9">
        <v>20043.39</v>
      </c>
      <c r="O407" s="9">
        <v>59956.61</v>
      </c>
    </row>
    <row r="408" spans="1:15" ht="46.5" x14ac:dyDescent="0.7">
      <c r="A408" s="6">
        <f t="shared" si="14"/>
        <v>258</v>
      </c>
      <c r="B408" s="6" t="s">
        <v>401</v>
      </c>
      <c r="C408" s="7" t="s">
        <v>396</v>
      </c>
      <c r="D408" s="7" t="s">
        <v>402</v>
      </c>
      <c r="E408" s="7" t="s">
        <v>22</v>
      </c>
      <c r="F408" s="6" t="s">
        <v>28</v>
      </c>
      <c r="G408" s="9">
        <v>40000</v>
      </c>
      <c r="H408" s="6">
        <v>0</v>
      </c>
      <c r="I408" s="9">
        <v>40000</v>
      </c>
      <c r="J408" s="9">
        <v>1148</v>
      </c>
      <c r="K408" s="6">
        <v>0</v>
      </c>
      <c r="L408" s="9">
        <v>1216</v>
      </c>
      <c r="M408" s="9">
        <v>6505.09</v>
      </c>
      <c r="N408" s="9">
        <v>8869.09</v>
      </c>
      <c r="O408" s="9">
        <v>31130.91</v>
      </c>
    </row>
    <row r="409" spans="1:15" ht="46.5" x14ac:dyDescent="0.7">
      <c r="A409" s="6">
        <f t="shared" si="14"/>
        <v>259</v>
      </c>
      <c r="B409" s="6" t="s">
        <v>403</v>
      </c>
      <c r="C409" s="7" t="s">
        <v>396</v>
      </c>
      <c r="D409" s="7" t="s">
        <v>402</v>
      </c>
      <c r="E409" s="7" t="s">
        <v>1419</v>
      </c>
      <c r="F409" s="6" t="s">
        <v>28</v>
      </c>
      <c r="G409" s="9">
        <v>55000</v>
      </c>
      <c r="H409" s="6">
        <v>0</v>
      </c>
      <c r="I409" s="9">
        <v>55000</v>
      </c>
      <c r="J409" s="9">
        <v>1578.5</v>
      </c>
      <c r="K409" s="6">
        <v>0</v>
      </c>
      <c r="L409" s="9">
        <v>1672</v>
      </c>
      <c r="M409" s="9">
        <v>25399.56</v>
      </c>
      <c r="N409" s="9">
        <v>28650.06</v>
      </c>
      <c r="O409" s="9">
        <v>26349.94</v>
      </c>
    </row>
    <row r="410" spans="1:15" ht="46.5" x14ac:dyDescent="0.7">
      <c r="A410" s="6">
        <f t="shared" si="14"/>
        <v>260</v>
      </c>
      <c r="B410" s="6" t="s">
        <v>404</v>
      </c>
      <c r="C410" s="7" t="s">
        <v>396</v>
      </c>
      <c r="D410" s="7" t="s">
        <v>405</v>
      </c>
      <c r="E410" s="7" t="s">
        <v>1419</v>
      </c>
      <c r="F410" s="6" t="s">
        <v>28</v>
      </c>
      <c r="G410" s="9">
        <v>70000</v>
      </c>
      <c r="H410" s="6">
        <v>0</v>
      </c>
      <c r="I410" s="9">
        <v>70000</v>
      </c>
      <c r="J410" s="9">
        <v>2009</v>
      </c>
      <c r="K410" s="6">
        <v>0</v>
      </c>
      <c r="L410" s="9">
        <v>2128</v>
      </c>
      <c r="M410" s="9">
        <v>17529.759999999998</v>
      </c>
      <c r="N410" s="9">
        <v>21666.76</v>
      </c>
      <c r="O410" s="9">
        <v>48333.24</v>
      </c>
    </row>
    <row r="411" spans="1:15" ht="46.5" x14ac:dyDescent="0.7">
      <c r="A411" s="6">
        <f t="shared" si="14"/>
        <v>261</v>
      </c>
      <c r="B411" s="6" t="s">
        <v>406</v>
      </c>
      <c r="C411" s="7" t="s">
        <v>396</v>
      </c>
      <c r="D411" s="7" t="s">
        <v>405</v>
      </c>
      <c r="E411" s="7" t="s">
        <v>22</v>
      </c>
      <c r="F411" s="6" t="s">
        <v>23</v>
      </c>
      <c r="G411" s="9">
        <v>50000</v>
      </c>
      <c r="H411" s="6">
        <v>0</v>
      </c>
      <c r="I411" s="9">
        <v>50000</v>
      </c>
      <c r="J411" s="9">
        <v>1435</v>
      </c>
      <c r="K411" s="6">
        <v>0</v>
      </c>
      <c r="L411" s="9">
        <v>1520</v>
      </c>
      <c r="M411" s="9">
        <v>1527.47</v>
      </c>
      <c r="N411" s="9">
        <v>4482.47</v>
      </c>
      <c r="O411" s="9">
        <v>45517.53</v>
      </c>
    </row>
    <row r="412" spans="1:15" ht="46.5" x14ac:dyDescent="0.7">
      <c r="A412" s="6">
        <f t="shared" si="14"/>
        <v>262</v>
      </c>
      <c r="B412" s="6" t="s">
        <v>407</v>
      </c>
      <c r="C412" s="7" t="s">
        <v>396</v>
      </c>
      <c r="D412" s="7" t="s">
        <v>408</v>
      </c>
      <c r="E412" s="7" t="s">
        <v>22</v>
      </c>
      <c r="F412" s="6" t="s">
        <v>28</v>
      </c>
      <c r="G412" s="9">
        <v>30000</v>
      </c>
      <c r="H412" s="6">
        <v>0</v>
      </c>
      <c r="I412" s="9">
        <v>30000</v>
      </c>
      <c r="J412" s="6">
        <v>861</v>
      </c>
      <c r="K412" s="6">
        <v>0</v>
      </c>
      <c r="L412" s="6">
        <v>912</v>
      </c>
      <c r="M412" s="9">
        <v>3519.76</v>
      </c>
      <c r="N412" s="9">
        <v>5292.76</v>
      </c>
      <c r="O412" s="9">
        <v>24707.24</v>
      </c>
    </row>
    <row r="413" spans="1:15" ht="46.5" x14ac:dyDescent="0.7">
      <c r="A413" s="6">
        <f t="shared" si="14"/>
        <v>263</v>
      </c>
      <c r="B413" s="6" t="s">
        <v>409</v>
      </c>
      <c r="C413" s="7" t="s">
        <v>396</v>
      </c>
      <c r="D413" s="7" t="s">
        <v>410</v>
      </c>
      <c r="E413" s="7" t="s">
        <v>22</v>
      </c>
      <c r="F413" s="6" t="s">
        <v>28</v>
      </c>
      <c r="G413" s="9">
        <v>40000</v>
      </c>
      <c r="H413" s="6">
        <v>0</v>
      </c>
      <c r="I413" s="9">
        <v>40000</v>
      </c>
      <c r="J413" s="9">
        <v>1148</v>
      </c>
      <c r="K413" s="6">
        <v>0</v>
      </c>
      <c r="L413" s="9">
        <v>1216</v>
      </c>
      <c r="M413" s="6">
        <v>737.95</v>
      </c>
      <c r="N413" s="9">
        <v>3101.95</v>
      </c>
      <c r="O413" s="9">
        <v>36898.050000000003</v>
      </c>
    </row>
    <row r="414" spans="1:15" ht="46.5" x14ac:dyDescent="0.7">
      <c r="A414" s="6">
        <f t="shared" si="14"/>
        <v>264</v>
      </c>
      <c r="B414" s="6" t="s">
        <v>411</v>
      </c>
      <c r="C414" s="7" t="s">
        <v>396</v>
      </c>
      <c r="D414" s="7" t="s">
        <v>40</v>
      </c>
      <c r="E414" s="7" t="s">
        <v>22</v>
      </c>
      <c r="F414" s="6" t="s">
        <v>28</v>
      </c>
      <c r="G414" s="9">
        <v>40000</v>
      </c>
      <c r="H414" s="6">
        <v>0</v>
      </c>
      <c r="I414" s="9">
        <v>40000</v>
      </c>
      <c r="J414" s="9">
        <v>1148</v>
      </c>
      <c r="K414" s="6">
        <v>442.65</v>
      </c>
      <c r="L414" s="9">
        <v>1216</v>
      </c>
      <c r="M414" s="9">
        <v>1327.17</v>
      </c>
      <c r="N414" s="9">
        <v>4133.82</v>
      </c>
      <c r="O414" s="9">
        <v>35866.18</v>
      </c>
    </row>
    <row r="415" spans="1:15" ht="46.5" x14ac:dyDescent="0.7">
      <c r="A415" s="6">
        <f t="shared" si="14"/>
        <v>265</v>
      </c>
      <c r="B415" s="6" t="s">
        <v>412</v>
      </c>
      <c r="C415" s="7" t="s">
        <v>396</v>
      </c>
      <c r="D415" s="7" t="s">
        <v>40</v>
      </c>
      <c r="E415" s="7" t="s">
        <v>22</v>
      </c>
      <c r="F415" s="6" t="s">
        <v>23</v>
      </c>
      <c r="G415" s="9">
        <v>35000</v>
      </c>
      <c r="H415" s="6">
        <v>0</v>
      </c>
      <c r="I415" s="9">
        <v>35000</v>
      </c>
      <c r="J415" s="9">
        <v>1004.5</v>
      </c>
      <c r="K415" s="6">
        <v>0</v>
      </c>
      <c r="L415" s="9">
        <v>1064</v>
      </c>
      <c r="M415" s="6">
        <v>25</v>
      </c>
      <c r="N415" s="9">
        <v>2093.5</v>
      </c>
      <c r="O415" s="9">
        <v>32906.5</v>
      </c>
    </row>
    <row r="416" spans="1:15" ht="46.5" x14ac:dyDescent="0.7">
      <c r="A416" s="6">
        <f t="shared" si="14"/>
        <v>266</v>
      </c>
      <c r="B416" s="6" t="s">
        <v>413</v>
      </c>
      <c r="C416" s="7" t="s">
        <v>396</v>
      </c>
      <c r="D416" s="7" t="s">
        <v>62</v>
      </c>
      <c r="E416" s="7" t="s">
        <v>22</v>
      </c>
      <c r="F416" s="6" t="s">
        <v>23</v>
      </c>
      <c r="G416" s="9">
        <v>31500</v>
      </c>
      <c r="H416" s="6">
        <v>0</v>
      </c>
      <c r="I416" s="9">
        <v>31500</v>
      </c>
      <c r="J416" s="6">
        <v>904.05</v>
      </c>
      <c r="K416" s="6">
        <v>0</v>
      </c>
      <c r="L416" s="6">
        <v>957.6</v>
      </c>
      <c r="M416" s="6">
        <v>25</v>
      </c>
      <c r="N416" s="9">
        <v>1886.65</v>
      </c>
      <c r="O416" s="9">
        <v>29613.35</v>
      </c>
    </row>
    <row r="417" spans="1:15" ht="46.5" x14ac:dyDescent="0.7">
      <c r="A417" s="6"/>
      <c r="B417" s="6" t="s">
        <v>50</v>
      </c>
      <c r="C417" s="7"/>
      <c r="D417" s="7">
        <v>12</v>
      </c>
      <c r="E417" s="7"/>
      <c r="F417" s="6"/>
      <c r="G417" s="9">
        <v>626500</v>
      </c>
      <c r="H417" s="6">
        <v>0</v>
      </c>
      <c r="I417" s="9">
        <v>626500</v>
      </c>
      <c r="J417" s="9">
        <v>17980.55</v>
      </c>
      <c r="K417" s="9">
        <v>21553.77</v>
      </c>
      <c r="L417" s="9">
        <v>19045.599999999999</v>
      </c>
      <c r="M417" s="9">
        <v>84932.39</v>
      </c>
      <c r="N417" s="9">
        <v>143512.31</v>
      </c>
      <c r="O417" s="9">
        <v>482987.69</v>
      </c>
    </row>
    <row r="418" spans="1:15" ht="46.5" x14ac:dyDescent="0.7">
      <c r="A418" s="6"/>
      <c r="B418" s="6"/>
      <c r="C418" s="7"/>
      <c r="D418" s="7"/>
      <c r="E418" s="7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46.5" x14ac:dyDescent="0.7">
      <c r="A419" s="6"/>
      <c r="B419" s="6"/>
      <c r="C419" s="7"/>
      <c r="D419" s="7"/>
      <c r="E419" s="7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46.5" x14ac:dyDescent="0.7">
      <c r="A420" s="6"/>
      <c r="B420" s="6"/>
      <c r="C420" s="7"/>
      <c r="D420" s="7"/>
      <c r="E420" s="7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46.5" x14ac:dyDescent="0.7">
      <c r="A421" s="6">
        <f>+A416+1</f>
        <v>267</v>
      </c>
      <c r="B421" s="6" t="s">
        <v>414</v>
      </c>
      <c r="C421" s="7" t="s">
        <v>415</v>
      </c>
      <c r="D421" s="7" t="s">
        <v>416</v>
      </c>
      <c r="E421" s="7" t="s">
        <v>1419</v>
      </c>
      <c r="F421" s="6" t="s">
        <v>28</v>
      </c>
      <c r="G421" s="9">
        <v>77000</v>
      </c>
      <c r="H421" s="6">
        <v>0</v>
      </c>
      <c r="I421" s="9">
        <v>77000</v>
      </c>
      <c r="J421" s="9">
        <v>2209.9</v>
      </c>
      <c r="K421" s="9">
        <v>6695.19</v>
      </c>
      <c r="L421" s="9">
        <v>2340.8000000000002</v>
      </c>
      <c r="M421" s="9">
        <v>8933.66</v>
      </c>
      <c r="N421" s="9">
        <v>20179.55</v>
      </c>
      <c r="O421" s="9">
        <v>56820.45</v>
      </c>
    </row>
    <row r="422" spans="1:15" ht="46.5" x14ac:dyDescent="0.7">
      <c r="A422" s="6">
        <f>+A421+1</f>
        <v>268</v>
      </c>
      <c r="B422" s="6" t="s">
        <v>417</v>
      </c>
      <c r="C422" s="7" t="s">
        <v>415</v>
      </c>
      <c r="D422" s="7" t="s">
        <v>333</v>
      </c>
      <c r="E422" s="7" t="s">
        <v>1419</v>
      </c>
      <c r="F422" s="6" t="s">
        <v>23</v>
      </c>
      <c r="G422" s="9">
        <v>70000</v>
      </c>
      <c r="H422" s="6">
        <v>0</v>
      </c>
      <c r="I422" s="9">
        <v>70000</v>
      </c>
      <c r="J422" s="9">
        <v>2009</v>
      </c>
      <c r="K422" s="9">
        <v>4654.3999999999996</v>
      </c>
      <c r="L422" s="9">
        <v>2128</v>
      </c>
      <c r="M422" s="9">
        <v>5195.3599999999997</v>
      </c>
      <c r="N422" s="9">
        <v>13986.76</v>
      </c>
      <c r="O422" s="9">
        <v>56013.24</v>
      </c>
    </row>
    <row r="423" spans="1:15" ht="46.5" x14ac:dyDescent="0.7">
      <c r="A423" s="6">
        <f t="shared" ref="A423:A435" si="15">+A422+1</f>
        <v>269</v>
      </c>
      <c r="B423" s="6" t="s">
        <v>418</v>
      </c>
      <c r="C423" s="7" t="s">
        <v>415</v>
      </c>
      <c r="D423" s="7" t="s">
        <v>35</v>
      </c>
      <c r="E423" s="7" t="s">
        <v>22</v>
      </c>
      <c r="F423" s="6" t="s">
        <v>28</v>
      </c>
      <c r="G423" s="9">
        <v>150000</v>
      </c>
      <c r="H423" s="6">
        <v>0</v>
      </c>
      <c r="I423" s="9">
        <v>150000</v>
      </c>
      <c r="J423" s="9">
        <v>4305</v>
      </c>
      <c r="K423" s="9">
        <v>23866.62</v>
      </c>
      <c r="L423" s="9">
        <v>4560</v>
      </c>
      <c r="M423" s="9">
        <v>2458.94</v>
      </c>
      <c r="N423" s="9">
        <v>35190.559999999998</v>
      </c>
      <c r="O423" s="9">
        <v>114809.44</v>
      </c>
    </row>
    <row r="424" spans="1:15" ht="46.5" x14ac:dyDescent="0.7">
      <c r="A424" s="6">
        <f t="shared" si="15"/>
        <v>270</v>
      </c>
      <c r="B424" s="6" t="s">
        <v>419</v>
      </c>
      <c r="C424" s="7" t="s">
        <v>415</v>
      </c>
      <c r="D424" s="7" t="s">
        <v>35</v>
      </c>
      <c r="E424" s="7" t="s">
        <v>22</v>
      </c>
      <c r="F424" s="6" t="s">
        <v>23</v>
      </c>
      <c r="G424" s="9">
        <v>275000</v>
      </c>
      <c r="H424" s="6">
        <v>0</v>
      </c>
      <c r="I424" s="9">
        <v>275000</v>
      </c>
      <c r="J424" s="9">
        <v>7892.5</v>
      </c>
      <c r="K424" s="9">
        <v>54174.14</v>
      </c>
      <c r="L424" s="9">
        <v>4742.3999999999996</v>
      </c>
      <c r="M424" s="9">
        <v>6109.86</v>
      </c>
      <c r="N424" s="9">
        <v>72918.899999999994</v>
      </c>
      <c r="O424" s="9">
        <v>202081.1</v>
      </c>
    </row>
    <row r="425" spans="1:15" ht="46.5" x14ac:dyDescent="0.7">
      <c r="A425" s="6">
        <f t="shared" si="15"/>
        <v>271</v>
      </c>
      <c r="B425" s="6" t="s">
        <v>420</v>
      </c>
      <c r="C425" s="7" t="s">
        <v>415</v>
      </c>
      <c r="D425" s="7" t="s">
        <v>214</v>
      </c>
      <c r="E425" s="7" t="s">
        <v>1419</v>
      </c>
      <c r="F425" s="6" t="s">
        <v>23</v>
      </c>
      <c r="G425" s="9">
        <v>85000</v>
      </c>
      <c r="H425" s="6">
        <v>0</v>
      </c>
      <c r="I425" s="9">
        <v>85000</v>
      </c>
      <c r="J425" s="9">
        <v>2439.5</v>
      </c>
      <c r="K425" s="9">
        <v>8576.99</v>
      </c>
      <c r="L425" s="9">
        <v>2584</v>
      </c>
      <c r="M425" s="9">
        <v>1625</v>
      </c>
      <c r="N425" s="9">
        <v>15225.49</v>
      </c>
      <c r="O425" s="9">
        <v>69774.509999999995</v>
      </c>
    </row>
    <row r="426" spans="1:15" ht="46.5" x14ac:dyDescent="0.7">
      <c r="A426" s="6">
        <f t="shared" si="15"/>
        <v>272</v>
      </c>
      <c r="B426" s="6" t="s">
        <v>421</v>
      </c>
      <c r="C426" s="7" t="s">
        <v>415</v>
      </c>
      <c r="D426" s="7" t="s">
        <v>422</v>
      </c>
      <c r="E426" s="7" t="s">
        <v>1419</v>
      </c>
      <c r="F426" s="6" t="s">
        <v>28</v>
      </c>
      <c r="G426" s="9">
        <v>85000</v>
      </c>
      <c r="H426" s="6">
        <v>0</v>
      </c>
      <c r="I426" s="9">
        <v>85000</v>
      </c>
      <c r="J426" s="9">
        <v>2439.5</v>
      </c>
      <c r="K426" s="9">
        <v>8576.99</v>
      </c>
      <c r="L426" s="9">
        <v>2584</v>
      </c>
      <c r="M426" s="9">
        <v>4029.65</v>
      </c>
      <c r="N426" s="9">
        <v>17630.14</v>
      </c>
      <c r="O426" s="9">
        <v>67369.86</v>
      </c>
    </row>
    <row r="427" spans="1:15" ht="46.5" x14ac:dyDescent="0.7">
      <c r="A427" s="6">
        <f t="shared" si="15"/>
        <v>273</v>
      </c>
      <c r="B427" s="6" t="s">
        <v>423</v>
      </c>
      <c r="C427" s="7" t="s">
        <v>415</v>
      </c>
      <c r="D427" s="7" t="s">
        <v>58</v>
      </c>
      <c r="E427" s="7" t="s">
        <v>1419</v>
      </c>
      <c r="F427" s="6" t="s">
        <v>28</v>
      </c>
      <c r="G427" s="9">
        <v>66000</v>
      </c>
      <c r="H427" s="6">
        <v>0</v>
      </c>
      <c r="I427" s="9">
        <v>66000</v>
      </c>
      <c r="J427" s="9">
        <v>1894.2</v>
      </c>
      <c r="K427" s="9">
        <v>4615.76</v>
      </c>
      <c r="L427" s="9">
        <v>2006.4</v>
      </c>
      <c r="M427" s="6">
        <v>625</v>
      </c>
      <c r="N427" s="9">
        <v>9141.36</v>
      </c>
      <c r="O427" s="9">
        <v>56858.64</v>
      </c>
    </row>
    <row r="428" spans="1:15" ht="46.5" x14ac:dyDescent="0.7">
      <c r="A428" s="6">
        <f t="shared" si="15"/>
        <v>274</v>
      </c>
      <c r="B428" s="6" t="s">
        <v>424</v>
      </c>
      <c r="C428" s="7" t="s">
        <v>415</v>
      </c>
      <c r="D428" s="7" t="s">
        <v>66</v>
      </c>
      <c r="E428" s="7" t="s">
        <v>1419</v>
      </c>
      <c r="F428" s="6" t="s">
        <v>28</v>
      </c>
      <c r="G428" s="9">
        <v>55000</v>
      </c>
      <c r="H428" s="6">
        <v>0</v>
      </c>
      <c r="I428" s="9">
        <v>55000</v>
      </c>
      <c r="J428" s="9">
        <v>1578.5</v>
      </c>
      <c r="K428" s="9">
        <v>2559.6799999999998</v>
      </c>
      <c r="L428" s="9">
        <v>1672</v>
      </c>
      <c r="M428" s="9">
        <v>7503.01</v>
      </c>
      <c r="N428" s="9">
        <v>13313.19</v>
      </c>
      <c r="O428" s="9">
        <v>41686.81</v>
      </c>
    </row>
    <row r="429" spans="1:15" ht="46.5" x14ac:dyDescent="0.7">
      <c r="A429" s="6">
        <f t="shared" si="15"/>
        <v>275</v>
      </c>
      <c r="B429" s="6" t="s">
        <v>425</v>
      </c>
      <c r="C429" s="7" t="s">
        <v>415</v>
      </c>
      <c r="D429" s="7" t="s">
        <v>58</v>
      </c>
      <c r="E429" s="7" t="s">
        <v>1419</v>
      </c>
      <c r="F429" s="6" t="s">
        <v>28</v>
      </c>
      <c r="G429" s="9">
        <v>66000</v>
      </c>
      <c r="H429" s="6">
        <v>0</v>
      </c>
      <c r="I429" s="9">
        <v>66000</v>
      </c>
      <c r="J429" s="9">
        <v>1894.2</v>
      </c>
      <c r="K429" s="9">
        <v>4615.76</v>
      </c>
      <c r="L429" s="9">
        <v>2006.4</v>
      </c>
      <c r="M429" s="9">
        <v>12649.52</v>
      </c>
      <c r="N429" s="9">
        <v>21165.88</v>
      </c>
      <c r="O429" s="9">
        <v>44834.12</v>
      </c>
    </row>
    <row r="430" spans="1:15" ht="46.5" x14ac:dyDescent="0.7">
      <c r="A430" s="6">
        <f t="shared" si="15"/>
        <v>276</v>
      </c>
      <c r="B430" s="6" t="s">
        <v>426</v>
      </c>
      <c r="C430" s="7" t="s">
        <v>415</v>
      </c>
      <c r="D430" s="7" t="s">
        <v>58</v>
      </c>
      <c r="E430" s="7" t="s">
        <v>1419</v>
      </c>
      <c r="F430" s="6" t="s">
        <v>28</v>
      </c>
      <c r="G430" s="9">
        <v>66000</v>
      </c>
      <c r="H430" s="6">
        <v>0</v>
      </c>
      <c r="I430" s="9">
        <v>66000</v>
      </c>
      <c r="J430" s="9">
        <v>1894.2</v>
      </c>
      <c r="K430" s="9">
        <v>3648.38</v>
      </c>
      <c r="L430" s="9">
        <v>2006.4</v>
      </c>
      <c r="M430" s="9">
        <v>28143.65</v>
      </c>
      <c r="N430" s="9">
        <v>35692.629999999997</v>
      </c>
      <c r="O430" s="9">
        <v>30307.37</v>
      </c>
    </row>
    <row r="431" spans="1:15" ht="46.5" x14ac:dyDescent="0.7">
      <c r="A431" s="6">
        <f t="shared" si="15"/>
        <v>277</v>
      </c>
      <c r="B431" s="6" t="s">
        <v>427</v>
      </c>
      <c r="C431" s="7" t="s">
        <v>415</v>
      </c>
      <c r="D431" s="7" t="s">
        <v>156</v>
      </c>
      <c r="E431" s="7" t="s">
        <v>1419</v>
      </c>
      <c r="F431" s="6" t="s">
        <v>28</v>
      </c>
      <c r="G431" s="9">
        <v>55000</v>
      </c>
      <c r="H431" s="6">
        <v>0</v>
      </c>
      <c r="I431" s="9">
        <v>55000</v>
      </c>
      <c r="J431" s="9">
        <v>1578.5</v>
      </c>
      <c r="K431" s="6">
        <v>0</v>
      </c>
      <c r="L431" s="9">
        <v>1672</v>
      </c>
      <c r="M431" s="9">
        <v>12715.48</v>
      </c>
      <c r="N431" s="9">
        <v>15965.98</v>
      </c>
      <c r="O431" s="9">
        <v>39034.019999999997</v>
      </c>
    </row>
    <row r="432" spans="1:15" ht="46.5" x14ac:dyDescent="0.7">
      <c r="A432" s="6">
        <f t="shared" si="15"/>
        <v>278</v>
      </c>
      <c r="B432" s="6" t="s">
        <v>428</v>
      </c>
      <c r="C432" s="7" t="s">
        <v>415</v>
      </c>
      <c r="D432" s="7" t="s">
        <v>190</v>
      </c>
      <c r="E432" s="7" t="s">
        <v>1419</v>
      </c>
      <c r="F432" s="6" t="s">
        <v>28</v>
      </c>
      <c r="G432" s="9">
        <v>50000</v>
      </c>
      <c r="H432" s="6">
        <v>0</v>
      </c>
      <c r="I432" s="9">
        <v>50000</v>
      </c>
      <c r="J432" s="9">
        <v>1435</v>
      </c>
      <c r="K432" s="6">
        <v>0</v>
      </c>
      <c r="L432" s="9">
        <v>1520</v>
      </c>
      <c r="M432" s="9">
        <v>3363.85</v>
      </c>
      <c r="N432" s="9">
        <v>6318.85</v>
      </c>
      <c r="O432" s="9">
        <v>43681.15</v>
      </c>
    </row>
    <row r="433" spans="1:15" ht="46.5" x14ac:dyDescent="0.7">
      <c r="A433" s="6">
        <f t="shared" si="15"/>
        <v>279</v>
      </c>
      <c r="B433" s="6" t="s">
        <v>429</v>
      </c>
      <c r="C433" s="7" t="s">
        <v>415</v>
      </c>
      <c r="D433" s="7" t="s">
        <v>156</v>
      </c>
      <c r="E433" s="7" t="s">
        <v>1419</v>
      </c>
      <c r="F433" s="6" t="s">
        <v>28</v>
      </c>
      <c r="G433" s="9">
        <v>55000</v>
      </c>
      <c r="H433" s="6">
        <v>0</v>
      </c>
      <c r="I433" s="9">
        <v>55000</v>
      </c>
      <c r="J433" s="9">
        <v>1578.5</v>
      </c>
      <c r="K433" s="6">
        <v>0</v>
      </c>
      <c r="L433" s="9">
        <v>1672</v>
      </c>
      <c r="M433" s="9">
        <v>16643.48</v>
      </c>
      <c r="N433" s="9">
        <v>19893.98</v>
      </c>
      <c r="O433" s="9">
        <v>35106.019999999997</v>
      </c>
    </row>
    <row r="434" spans="1:15" ht="46.5" x14ac:dyDescent="0.7">
      <c r="A434" s="6">
        <f t="shared" si="15"/>
        <v>280</v>
      </c>
      <c r="B434" s="6" t="s">
        <v>430</v>
      </c>
      <c r="C434" s="7" t="s">
        <v>415</v>
      </c>
      <c r="D434" s="7" t="s">
        <v>40</v>
      </c>
      <c r="E434" s="7" t="s">
        <v>22</v>
      </c>
      <c r="F434" s="6" t="s">
        <v>28</v>
      </c>
      <c r="G434" s="9">
        <v>35000</v>
      </c>
      <c r="H434" s="6">
        <v>0</v>
      </c>
      <c r="I434" s="9">
        <v>35000</v>
      </c>
      <c r="J434" s="9">
        <v>1004.5</v>
      </c>
      <c r="K434" s="6">
        <v>0</v>
      </c>
      <c r="L434" s="9">
        <v>1064</v>
      </c>
      <c r="M434" s="6">
        <v>25</v>
      </c>
      <c r="N434" s="9">
        <v>2093.5</v>
      </c>
      <c r="O434" s="9">
        <v>32906.5</v>
      </c>
    </row>
    <row r="435" spans="1:15" ht="46.5" x14ac:dyDescent="0.7">
      <c r="A435" s="6">
        <f t="shared" si="15"/>
        <v>281</v>
      </c>
      <c r="B435" s="6" t="s">
        <v>431</v>
      </c>
      <c r="C435" s="7" t="s">
        <v>415</v>
      </c>
      <c r="D435" s="7" t="s">
        <v>40</v>
      </c>
      <c r="E435" s="7" t="s">
        <v>1419</v>
      </c>
      <c r="F435" s="6" t="s">
        <v>23</v>
      </c>
      <c r="G435" s="9">
        <v>35000</v>
      </c>
      <c r="H435" s="6">
        <v>0</v>
      </c>
      <c r="I435" s="9">
        <v>35000</v>
      </c>
      <c r="J435" s="9">
        <v>1004.5</v>
      </c>
      <c r="K435" s="6">
        <v>0</v>
      </c>
      <c r="L435" s="9">
        <v>1064</v>
      </c>
      <c r="M435" s="9">
        <v>15236.1</v>
      </c>
      <c r="N435" s="9">
        <v>17304.599999999999</v>
      </c>
      <c r="O435" s="9">
        <v>17695.400000000001</v>
      </c>
    </row>
    <row r="436" spans="1:15" ht="46.5" x14ac:dyDescent="0.7">
      <c r="A436" s="6"/>
      <c r="B436" s="6" t="s">
        <v>50</v>
      </c>
      <c r="C436" s="7"/>
      <c r="D436" s="7">
        <v>15</v>
      </c>
      <c r="E436" s="7"/>
      <c r="F436" s="6"/>
      <c r="G436" s="9">
        <v>1225000</v>
      </c>
      <c r="H436" s="6">
        <v>0</v>
      </c>
      <c r="I436" s="9">
        <v>1225000</v>
      </c>
      <c r="J436" s="9">
        <v>35157.5</v>
      </c>
      <c r="K436" s="9">
        <v>121983.91</v>
      </c>
      <c r="L436" s="9">
        <v>33622.400000000001</v>
      </c>
      <c r="M436" s="9">
        <v>125257.56</v>
      </c>
      <c r="N436" s="9">
        <v>316021.37</v>
      </c>
      <c r="O436" s="9">
        <v>908978.63</v>
      </c>
    </row>
    <row r="437" spans="1:15" ht="46.5" x14ac:dyDescent="0.7">
      <c r="A437" s="6"/>
      <c r="B437" s="6"/>
      <c r="C437" s="7"/>
      <c r="D437" s="7"/>
      <c r="E437" s="7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46.5" x14ac:dyDescent="0.7">
      <c r="A438" s="6"/>
      <c r="B438" s="6"/>
      <c r="C438" s="7"/>
      <c r="D438" s="7"/>
      <c r="E438" s="7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46.5" x14ac:dyDescent="0.7">
      <c r="A439" s="6"/>
      <c r="B439" s="6"/>
      <c r="C439" s="7"/>
      <c r="D439" s="7"/>
      <c r="E439" s="7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46.5" x14ac:dyDescent="0.7">
      <c r="A440" s="6">
        <f>+A435+1</f>
        <v>282</v>
      </c>
      <c r="B440" s="6" t="s">
        <v>432</v>
      </c>
      <c r="C440" s="7" t="s">
        <v>433</v>
      </c>
      <c r="D440" s="7" t="s">
        <v>416</v>
      </c>
      <c r="E440" s="7" t="s">
        <v>1419</v>
      </c>
      <c r="F440" s="6" t="s">
        <v>28</v>
      </c>
      <c r="G440" s="9">
        <v>77000</v>
      </c>
      <c r="H440" s="6">
        <v>0</v>
      </c>
      <c r="I440" s="9">
        <v>77000</v>
      </c>
      <c r="J440" s="9">
        <v>2209.9</v>
      </c>
      <c r="K440" s="9">
        <v>6447.71</v>
      </c>
      <c r="L440" s="9">
        <v>2340.8000000000002</v>
      </c>
      <c r="M440" s="9">
        <v>2922.83</v>
      </c>
      <c r="N440" s="9">
        <v>13921.24</v>
      </c>
      <c r="O440" s="9">
        <v>63078.76</v>
      </c>
    </row>
    <row r="441" spans="1:15" ht="46.5" x14ac:dyDescent="0.7">
      <c r="A441" s="6">
        <f>+A440+1</f>
        <v>283</v>
      </c>
      <c r="B441" s="6" t="s">
        <v>434</v>
      </c>
      <c r="C441" s="7" t="s">
        <v>433</v>
      </c>
      <c r="D441" s="7" t="s">
        <v>136</v>
      </c>
      <c r="E441" s="7" t="s">
        <v>1419</v>
      </c>
      <c r="F441" s="6" t="s">
        <v>23</v>
      </c>
      <c r="G441" s="9">
        <v>148677.1</v>
      </c>
      <c r="H441" s="6">
        <v>0</v>
      </c>
      <c r="I441" s="9">
        <v>148677.1</v>
      </c>
      <c r="J441" s="9">
        <v>4267.03</v>
      </c>
      <c r="K441" s="9">
        <v>23257.91</v>
      </c>
      <c r="L441" s="9">
        <v>4519.78</v>
      </c>
      <c r="M441" s="9">
        <v>1928.07</v>
      </c>
      <c r="N441" s="9">
        <v>33972.79</v>
      </c>
      <c r="O441" s="9">
        <v>114704.31</v>
      </c>
    </row>
    <row r="442" spans="1:15" ht="46.5" x14ac:dyDescent="0.7">
      <c r="A442" s="6">
        <f t="shared" ref="A442:A451" si="16">+A441+1</f>
        <v>284</v>
      </c>
      <c r="B442" s="6" t="s">
        <v>435</v>
      </c>
      <c r="C442" s="7" t="s">
        <v>433</v>
      </c>
      <c r="D442" s="7" t="s">
        <v>35</v>
      </c>
      <c r="E442" s="7" t="s">
        <v>22</v>
      </c>
      <c r="F442" s="6" t="s">
        <v>23</v>
      </c>
      <c r="G442" s="9">
        <v>275000</v>
      </c>
      <c r="H442" s="6">
        <v>0</v>
      </c>
      <c r="I442" s="9">
        <v>275000</v>
      </c>
      <c r="J442" s="9">
        <v>7892.5</v>
      </c>
      <c r="K442" s="9">
        <v>54174.14</v>
      </c>
      <c r="L442" s="9">
        <v>4742.3999999999996</v>
      </c>
      <c r="M442" s="9">
        <v>4056</v>
      </c>
      <c r="N442" s="9">
        <v>70865.039999999994</v>
      </c>
      <c r="O442" s="9">
        <v>204134.96</v>
      </c>
    </row>
    <row r="443" spans="1:15" ht="46.5" x14ac:dyDescent="0.7">
      <c r="A443" s="6">
        <f t="shared" si="16"/>
        <v>285</v>
      </c>
      <c r="B443" s="6" t="s">
        <v>436</v>
      </c>
      <c r="C443" s="7" t="s">
        <v>433</v>
      </c>
      <c r="D443" s="7" t="s">
        <v>437</v>
      </c>
      <c r="E443" s="7" t="s">
        <v>1419</v>
      </c>
      <c r="F443" s="6" t="s">
        <v>28</v>
      </c>
      <c r="G443" s="9">
        <v>90000</v>
      </c>
      <c r="H443" s="6">
        <v>0</v>
      </c>
      <c r="I443" s="9">
        <v>90000</v>
      </c>
      <c r="J443" s="9">
        <v>2583</v>
      </c>
      <c r="K443" s="9">
        <v>9455.59</v>
      </c>
      <c r="L443" s="9">
        <v>2736</v>
      </c>
      <c r="M443" s="9">
        <v>3315.12</v>
      </c>
      <c r="N443" s="9">
        <v>18089.71</v>
      </c>
      <c r="O443" s="9">
        <v>71910.289999999994</v>
      </c>
    </row>
    <row r="444" spans="1:15" ht="46.5" x14ac:dyDescent="0.7">
      <c r="A444" s="6">
        <f t="shared" si="16"/>
        <v>286</v>
      </c>
      <c r="B444" s="6" t="s">
        <v>438</v>
      </c>
      <c r="C444" s="7" t="s">
        <v>433</v>
      </c>
      <c r="D444" s="7" t="s">
        <v>152</v>
      </c>
      <c r="E444" s="7" t="s">
        <v>1419</v>
      </c>
      <c r="F444" s="6" t="s">
        <v>28</v>
      </c>
      <c r="G444" s="9">
        <v>45000</v>
      </c>
      <c r="H444" s="6">
        <v>0</v>
      </c>
      <c r="I444" s="9">
        <v>45000</v>
      </c>
      <c r="J444" s="9">
        <v>1291.5</v>
      </c>
      <c r="K444" s="6">
        <v>0</v>
      </c>
      <c r="L444" s="9">
        <v>1368</v>
      </c>
      <c r="M444" s="9">
        <v>14203.79</v>
      </c>
      <c r="N444" s="9">
        <v>16863.29</v>
      </c>
      <c r="O444" s="9">
        <v>28136.71</v>
      </c>
    </row>
    <row r="445" spans="1:15" ht="46.5" x14ac:dyDescent="0.7">
      <c r="A445" s="6">
        <f t="shared" si="16"/>
        <v>287</v>
      </c>
      <c r="B445" s="6" t="s">
        <v>439</v>
      </c>
      <c r="C445" s="7" t="s">
        <v>433</v>
      </c>
      <c r="D445" s="7" t="s">
        <v>58</v>
      </c>
      <c r="E445" s="7" t="s">
        <v>1419</v>
      </c>
      <c r="F445" s="6" t="s">
        <v>23</v>
      </c>
      <c r="G445" s="9">
        <v>66000</v>
      </c>
      <c r="H445" s="6">
        <v>0</v>
      </c>
      <c r="I445" s="9">
        <v>66000</v>
      </c>
      <c r="J445" s="9">
        <v>1894.2</v>
      </c>
      <c r="K445" s="9">
        <v>4615.76</v>
      </c>
      <c r="L445" s="9">
        <v>2006.4</v>
      </c>
      <c r="M445" s="9">
        <v>1635.56</v>
      </c>
      <c r="N445" s="9">
        <v>10151.92</v>
      </c>
      <c r="O445" s="9">
        <v>55848.08</v>
      </c>
    </row>
    <row r="446" spans="1:15" ht="46.5" x14ac:dyDescent="0.7">
      <c r="A446" s="6">
        <f t="shared" si="16"/>
        <v>288</v>
      </c>
      <c r="B446" s="6" t="s">
        <v>440</v>
      </c>
      <c r="C446" s="7" t="s">
        <v>433</v>
      </c>
      <c r="D446" s="7" t="s">
        <v>58</v>
      </c>
      <c r="E446" s="7" t="s">
        <v>1419</v>
      </c>
      <c r="F446" s="6" t="s">
        <v>28</v>
      </c>
      <c r="G446" s="9">
        <v>66000</v>
      </c>
      <c r="H446" s="6">
        <v>0</v>
      </c>
      <c r="I446" s="9">
        <v>66000</v>
      </c>
      <c r="J446" s="9">
        <v>1894.2</v>
      </c>
      <c r="K446" s="9">
        <v>4615.76</v>
      </c>
      <c r="L446" s="9">
        <v>2006.4</v>
      </c>
      <c r="M446" s="9">
        <v>19447.53</v>
      </c>
      <c r="N446" s="9">
        <v>27963.89</v>
      </c>
      <c r="O446" s="9">
        <v>38036.11</v>
      </c>
    </row>
    <row r="447" spans="1:15" ht="46.5" x14ac:dyDescent="0.7">
      <c r="A447" s="6">
        <f t="shared" si="16"/>
        <v>289</v>
      </c>
      <c r="B447" s="6" t="s">
        <v>441</v>
      </c>
      <c r="C447" s="7" t="s">
        <v>433</v>
      </c>
      <c r="D447" s="7" t="s">
        <v>156</v>
      </c>
      <c r="E447" s="7" t="s">
        <v>22</v>
      </c>
      <c r="F447" s="6" t="s">
        <v>28</v>
      </c>
      <c r="G447" s="9">
        <v>55000</v>
      </c>
      <c r="H447" s="6">
        <v>0</v>
      </c>
      <c r="I447" s="9">
        <v>55000</v>
      </c>
      <c r="J447" s="9">
        <v>1578.5</v>
      </c>
      <c r="K447" s="6">
        <v>0</v>
      </c>
      <c r="L447" s="9">
        <v>1672</v>
      </c>
      <c r="M447" s="9">
        <v>8005.88</v>
      </c>
      <c r="N447" s="9">
        <v>11256.38</v>
      </c>
      <c r="O447" s="9">
        <v>43743.62</v>
      </c>
    </row>
    <row r="448" spans="1:15" ht="46.5" x14ac:dyDescent="0.7">
      <c r="A448" s="6">
        <f t="shared" si="16"/>
        <v>290</v>
      </c>
      <c r="B448" s="6" t="s">
        <v>442</v>
      </c>
      <c r="C448" s="7" t="s">
        <v>433</v>
      </c>
      <c r="D448" s="7" t="s">
        <v>156</v>
      </c>
      <c r="E448" s="7" t="s">
        <v>1419</v>
      </c>
      <c r="F448" s="6" t="s">
        <v>23</v>
      </c>
      <c r="G448" s="9">
        <v>55000</v>
      </c>
      <c r="H448" s="6">
        <v>0</v>
      </c>
      <c r="I448" s="9">
        <v>55000</v>
      </c>
      <c r="J448" s="9">
        <v>1578.5</v>
      </c>
      <c r="K448" s="6">
        <v>0</v>
      </c>
      <c r="L448" s="9">
        <v>1672</v>
      </c>
      <c r="M448" s="9">
        <v>20735.77</v>
      </c>
      <c r="N448" s="9">
        <v>23986.27</v>
      </c>
      <c r="O448" s="9">
        <v>31013.73</v>
      </c>
    </row>
    <row r="449" spans="1:15" ht="46.5" x14ac:dyDescent="0.7">
      <c r="A449" s="6">
        <f t="shared" si="16"/>
        <v>291</v>
      </c>
      <c r="B449" s="6" t="s">
        <v>443</v>
      </c>
      <c r="C449" s="7" t="s">
        <v>433</v>
      </c>
      <c r="D449" s="7" t="s">
        <v>40</v>
      </c>
      <c r="E449" s="7" t="s">
        <v>22</v>
      </c>
      <c r="F449" s="6" t="s">
        <v>23</v>
      </c>
      <c r="G449" s="9">
        <v>35000</v>
      </c>
      <c r="H449" s="6">
        <v>0</v>
      </c>
      <c r="I449" s="9">
        <v>35000</v>
      </c>
      <c r="J449" s="9">
        <v>1004.5</v>
      </c>
      <c r="K449" s="6">
        <v>0</v>
      </c>
      <c r="L449" s="9">
        <v>1064</v>
      </c>
      <c r="M449" s="9">
        <v>15125</v>
      </c>
      <c r="N449" s="9">
        <v>17193.5</v>
      </c>
      <c r="O449" s="9">
        <v>17806.5</v>
      </c>
    </row>
    <row r="450" spans="1:15" ht="46.5" x14ac:dyDescent="0.7">
      <c r="A450" s="6">
        <f t="shared" si="16"/>
        <v>292</v>
      </c>
      <c r="B450" s="6" t="s">
        <v>444</v>
      </c>
      <c r="C450" s="7" t="s">
        <v>433</v>
      </c>
      <c r="D450" s="7" t="s">
        <v>40</v>
      </c>
      <c r="E450" s="7" t="s">
        <v>22</v>
      </c>
      <c r="F450" s="6" t="s">
        <v>28</v>
      </c>
      <c r="G450" s="9">
        <v>35000</v>
      </c>
      <c r="H450" s="6">
        <v>0</v>
      </c>
      <c r="I450" s="9">
        <v>35000</v>
      </c>
      <c r="J450" s="9">
        <v>1004.5</v>
      </c>
      <c r="K450" s="6">
        <v>0</v>
      </c>
      <c r="L450" s="9">
        <v>1064</v>
      </c>
      <c r="M450" s="9">
        <v>12165.19</v>
      </c>
      <c r="N450" s="9">
        <v>14233.69</v>
      </c>
      <c r="O450" s="9">
        <v>20766.310000000001</v>
      </c>
    </row>
    <row r="451" spans="1:15" ht="46.5" x14ac:dyDescent="0.7">
      <c r="A451" s="6">
        <f t="shared" si="16"/>
        <v>293</v>
      </c>
      <c r="B451" s="6" t="s">
        <v>445</v>
      </c>
      <c r="C451" s="7" t="s">
        <v>433</v>
      </c>
      <c r="D451" s="7" t="s">
        <v>40</v>
      </c>
      <c r="E451" s="7" t="s">
        <v>22</v>
      </c>
      <c r="F451" s="6" t="s">
        <v>28</v>
      </c>
      <c r="G451" s="9">
        <v>25000</v>
      </c>
      <c r="H451" s="6">
        <v>0</v>
      </c>
      <c r="I451" s="9">
        <v>25000</v>
      </c>
      <c r="J451" s="6">
        <v>717.5</v>
      </c>
      <c r="K451" s="6">
        <v>0</v>
      </c>
      <c r="L451" s="6">
        <v>760</v>
      </c>
      <c r="M451" s="6">
        <v>737.95</v>
      </c>
      <c r="N451" s="9">
        <v>2215.4499999999998</v>
      </c>
      <c r="O451" s="9">
        <v>22784.55</v>
      </c>
    </row>
    <row r="452" spans="1:15" ht="46.5" x14ac:dyDescent="0.7">
      <c r="A452" s="6"/>
      <c r="B452" s="6" t="s">
        <v>50</v>
      </c>
      <c r="C452" s="7"/>
      <c r="D452" s="7">
        <v>12</v>
      </c>
      <c r="E452" s="7"/>
      <c r="F452" s="6"/>
      <c r="G452" s="9">
        <v>972677.1</v>
      </c>
      <c r="H452" s="6">
        <v>0</v>
      </c>
      <c r="I452" s="9">
        <v>972677.1</v>
      </c>
      <c r="J452" s="9">
        <v>27915.83</v>
      </c>
      <c r="K452" s="9">
        <v>102566.87</v>
      </c>
      <c r="L452" s="9">
        <v>25951.78</v>
      </c>
      <c r="M452" s="9">
        <v>104278.69</v>
      </c>
      <c r="N452" s="9">
        <v>260713.17</v>
      </c>
      <c r="O452" s="9">
        <v>711963.93</v>
      </c>
    </row>
    <row r="453" spans="1:15" ht="46.5" x14ac:dyDescent="0.7">
      <c r="A453" s="6"/>
      <c r="B453" s="6"/>
      <c r="C453" s="7"/>
      <c r="D453" s="7"/>
      <c r="E453" s="7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46.5" x14ac:dyDescent="0.7">
      <c r="A454" s="6"/>
      <c r="B454" s="6"/>
      <c r="C454" s="7"/>
      <c r="D454" s="7"/>
      <c r="E454" s="7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46.5" x14ac:dyDescent="0.7">
      <c r="A455" s="6"/>
      <c r="B455" s="6"/>
      <c r="C455" s="7"/>
      <c r="D455" s="7"/>
      <c r="E455" s="7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46.5" x14ac:dyDescent="0.7">
      <c r="A456" s="6">
        <f>+A451+1</f>
        <v>294</v>
      </c>
      <c r="B456" s="6" t="s">
        <v>446</v>
      </c>
      <c r="C456" s="7" t="s">
        <v>447</v>
      </c>
      <c r="D456" s="7" t="s">
        <v>448</v>
      </c>
      <c r="E456" s="7" t="s">
        <v>1419</v>
      </c>
      <c r="F456" s="6" t="s">
        <v>23</v>
      </c>
      <c r="G456" s="9">
        <v>100000</v>
      </c>
      <c r="H456" s="6">
        <v>0</v>
      </c>
      <c r="I456" s="9">
        <v>100000</v>
      </c>
      <c r="J456" s="9">
        <v>2870</v>
      </c>
      <c r="K456" s="9">
        <v>12105.37</v>
      </c>
      <c r="L456" s="9">
        <v>3040</v>
      </c>
      <c r="M456" s="9">
        <v>3586.15</v>
      </c>
      <c r="N456" s="9">
        <v>21601.52</v>
      </c>
      <c r="O456" s="9">
        <v>78398.48</v>
      </c>
    </row>
    <row r="457" spans="1:15" ht="46.5" x14ac:dyDescent="0.7">
      <c r="A457" s="6"/>
      <c r="B457" s="6" t="s">
        <v>50</v>
      </c>
      <c r="C457" s="7"/>
      <c r="D457" s="7">
        <v>1</v>
      </c>
      <c r="E457" s="7"/>
      <c r="F457" s="6"/>
      <c r="G457" s="9">
        <v>100000</v>
      </c>
      <c r="H457" s="6">
        <v>0</v>
      </c>
      <c r="I457" s="9">
        <v>100000</v>
      </c>
      <c r="J457" s="9">
        <v>2870</v>
      </c>
      <c r="K457" s="9">
        <v>12105.37</v>
      </c>
      <c r="L457" s="9">
        <v>3040</v>
      </c>
      <c r="M457" s="9">
        <v>3586.15</v>
      </c>
      <c r="N457" s="9">
        <v>21601.52</v>
      </c>
      <c r="O457" s="9">
        <v>78398.48</v>
      </c>
    </row>
    <row r="458" spans="1:15" ht="46.5" x14ac:dyDescent="0.7">
      <c r="A458" s="6"/>
      <c r="B458" s="6"/>
      <c r="C458" s="7"/>
      <c r="D458" s="7"/>
      <c r="E458" s="7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46.5" x14ac:dyDescent="0.7">
      <c r="A459" s="6"/>
      <c r="B459" s="6"/>
      <c r="C459" s="7"/>
      <c r="D459" s="7"/>
      <c r="E459" s="7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46.5" x14ac:dyDescent="0.7">
      <c r="A460" s="6"/>
      <c r="B460" s="6"/>
      <c r="C460" s="7"/>
      <c r="D460" s="7"/>
      <c r="E460" s="7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46.5" x14ac:dyDescent="0.7">
      <c r="A461" s="6">
        <f>+A456+1</f>
        <v>295</v>
      </c>
      <c r="B461" s="6" t="s">
        <v>449</v>
      </c>
      <c r="C461" s="7" t="s">
        <v>450</v>
      </c>
      <c r="D461" s="7" t="s">
        <v>136</v>
      </c>
      <c r="E461" s="7" t="s">
        <v>22</v>
      </c>
      <c r="F461" s="6" t="s">
        <v>23</v>
      </c>
      <c r="G461" s="9">
        <v>140000</v>
      </c>
      <c r="H461" s="6">
        <v>0</v>
      </c>
      <c r="I461" s="9">
        <v>140000</v>
      </c>
      <c r="J461" s="9">
        <v>4018</v>
      </c>
      <c r="K461" s="9">
        <v>21514.37</v>
      </c>
      <c r="L461" s="9">
        <v>4256</v>
      </c>
      <c r="M461" s="9">
        <v>9302.17</v>
      </c>
      <c r="N461" s="9">
        <v>39090.54</v>
      </c>
      <c r="O461" s="9">
        <v>100909.46</v>
      </c>
    </row>
    <row r="462" spans="1:15" ht="46.5" x14ac:dyDescent="0.7">
      <c r="A462" s="6">
        <f>+A461+1</f>
        <v>296</v>
      </c>
      <c r="B462" s="6" t="s">
        <v>451</v>
      </c>
      <c r="C462" s="7" t="s">
        <v>450</v>
      </c>
      <c r="D462" s="7" t="s">
        <v>333</v>
      </c>
      <c r="E462" s="7" t="s">
        <v>1419</v>
      </c>
      <c r="F462" s="6" t="s">
        <v>28</v>
      </c>
      <c r="G462" s="9">
        <v>70000</v>
      </c>
      <c r="H462" s="6">
        <v>0</v>
      </c>
      <c r="I462" s="9">
        <v>70000</v>
      </c>
      <c r="J462" s="9">
        <v>2009</v>
      </c>
      <c r="K462" s="9">
        <v>5368.48</v>
      </c>
      <c r="L462" s="9">
        <v>2128</v>
      </c>
      <c r="M462" s="9">
        <v>9589.23</v>
      </c>
      <c r="N462" s="9">
        <v>19094.71</v>
      </c>
      <c r="O462" s="9">
        <v>50905.29</v>
      </c>
    </row>
    <row r="463" spans="1:15" ht="46.5" x14ac:dyDescent="0.7">
      <c r="A463" s="6">
        <f t="shared" ref="A463:A486" si="17">+A462+1</f>
        <v>297</v>
      </c>
      <c r="B463" s="6" t="s">
        <v>452</v>
      </c>
      <c r="C463" s="7" t="s">
        <v>450</v>
      </c>
      <c r="D463" s="7" t="s">
        <v>333</v>
      </c>
      <c r="E463" s="7" t="s">
        <v>1419</v>
      </c>
      <c r="F463" s="6" t="s">
        <v>28</v>
      </c>
      <c r="G463" s="9">
        <v>70000</v>
      </c>
      <c r="H463" s="6">
        <v>0</v>
      </c>
      <c r="I463" s="9">
        <v>70000</v>
      </c>
      <c r="J463" s="9">
        <v>2009</v>
      </c>
      <c r="K463" s="9">
        <v>5368.48</v>
      </c>
      <c r="L463" s="9">
        <v>2128</v>
      </c>
      <c r="M463" s="9">
        <v>17275.16</v>
      </c>
      <c r="N463" s="9">
        <v>26780.639999999999</v>
      </c>
      <c r="O463" s="9">
        <v>43219.360000000001</v>
      </c>
    </row>
    <row r="464" spans="1:15" ht="46.5" x14ac:dyDescent="0.7">
      <c r="A464" s="6">
        <f t="shared" si="17"/>
        <v>298</v>
      </c>
      <c r="B464" s="6" t="s">
        <v>453</v>
      </c>
      <c r="C464" s="7" t="s">
        <v>450</v>
      </c>
      <c r="D464" s="7" t="s">
        <v>214</v>
      </c>
      <c r="E464" s="7" t="s">
        <v>1419</v>
      </c>
      <c r="F464" s="6" t="s">
        <v>28</v>
      </c>
      <c r="G464" s="9">
        <v>70000</v>
      </c>
      <c r="H464" s="6">
        <v>0</v>
      </c>
      <c r="I464" s="9">
        <v>70000</v>
      </c>
      <c r="J464" s="9">
        <v>2009</v>
      </c>
      <c r="K464" s="9">
        <v>5368.48</v>
      </c>
      <c r="L464" s="9">
        <v>2128</v>
      </c>
      <c r="M464" s="9">
        <v>10576.48</v>
      </c>
      <c r="N464" s="9">
        <v>20081.96</v>
      </c>
      <c r="O464" s="9">
        <v>49918.04</v>
      </c>
    </row>
    <row r="465" spans="1:15" ht="46.5" x14ac:dyDescent="0.7">
      <c r="A465" s="6">
        <f t="shared" si="17"/>
        <v>299</v>
      </c>
      <c r="B465" s="6" t="s">
        <v>454</v>
      </c>
      <c r="C465" s="7" t="s">
        <v>450</v>
      </c>
      <c r="D465" s="7" t="s">
        <v>422</v>
      </c>
      <c r="E465" s="7" t="s">
        <v>1419</v>
      </c>
      <c r="F465" s="6" t="s">
        <v>28</v>
      </c>
      <c r="G465" s="9">
        <v>90000</v>
      </c>
      <c r="H465" s="6">
        <v>0</v>
      </c>
      <c r="I465" s="9">
        <v>90000</v>
      </c>
      <c r="J465" s="9">
        <v>2583</v>
      </c>
      <c r="K465" s="9">
        <v>9455.59</v>
      </c>
      <c r="L465" s="9">
        <v>2736</v>
      </c>
      <c r="M465" s="9">
        <v>23934.639999999999</v>
      </c>
      <c r="N465" s="9">
        <v>38709.230000000003</v>
      </c>
      <c r="O465" s="9">
        <v>51290.77</v>
      </c>
    </row>
    <row r="466" spans="1:15" ht="46.5" x14ac:dyDescent="0.7">
      <c r="A466" s="6">
        <f t="shared" si="17"/>
        <v>300</v>
      </c>
      <c r="B466" s="6" t="s">
        <v>455</v>
      </c>
      <c r="C466" s="7" t="s">
        <v>450</v>
      </c>
      <c r="D466" s="7" t="s">
        <v>214</v>
      </c>
      <c r="E466" s="7" t="s">
        <v>22</v>
      </c>
      <c r="F466" s="6" t="s">
        <v>28</v>
      </c>
      <c r="G466" s="9">
        <v>90000</v>
      </c>
      <c r="H466" s="6">
        <v>0</v>
      </c>
      <c r="I466" s="9">
        <v>90000</v>
      </c>
      <c r="J466" s="9">
        <v>2583</v>
      </c>
      <c r="K466" s="9">
        <v>9753.1200000000008</v>
      </c>
      <c r="L466" s="9">
        <v>2736</v>
      </c>
      <c r="M466" s="9">
        <v>5752.14</v>
      </c>
      <c r="N466" s="9">
        <v>20824.259999999998</v>
      </c>
      <c r="O466" s="9">
        <v>69175.740000000005</v>
      </c>
    </row>
    <row r="467" spans="1:15" ht="46.5" x14ac:dyDescent="0.7">
      <c r="A467" s="6">
        <f t="shared" si="17"/>
        <v>301</v>
      </c>
      <c r="B467" s="6" t="s">
        <v>456</v>
      </c>
      <c r="C467" s="7" t="s">
        <v>450</v>
      </c>
      <c r="D467" s="7" t="s">
        <v>214</v>
      </c>
      <c r="E467" s="7" t="s">
        <v>1419</v>
      </c>
      <c r="F467" s="6" t="s">
        <v>23</v>
      </c>
      <c r="G467" s="9">
        <v>72000</v>
      </c>
      <c r="H467" s="6">
        <v>0</v>
      </c>
      <c r="I467" s="9">
        <v>72000</v>
      </c>
      <c r="J467" s="9">
        <v>2066.4</v>
      </c>
      <c r="K467" s="9">
        <v>5506.81</v>
      </c>
      <c r="L467" s="9">
        <v>2188.8000000000002</v>
      </c>
      <c r="M467" s="9">
        <v>26223.07</v>
      </c>
      <c r="N467" s="9">
        <v>35985.08</v>
      </c>
      <c r="O467" s="9">
        <v>36014.92</v>
      </c>
    </row>
    <row r="468" spans="1:15" ht="46.5" x14ac:dyDescent="0.7">
      <c r="A468" s="6">
        <f t="shared" si="17"/>
        <v>302</v>
      </c>
      <c r="B468" s="6" t="s">
        <v>457</v>
      </c>
      <c r="C468" s="7" t="s">
        <v>450</v>
      </c>
      <c r="D468" s="7" t="s">
        <v>458</v>
      </c>
      <c r="E468" s="7" t="s">
        <v>22</v>
      </c>
      <c r="F468" s="6" t="s">
        <v>23</v>
      </c>
      <c r="G468" s="9">
        <v>45000</v>
      </c>
      <c r="H468" s="6">
        <v>0</v>
      </c>
      <c r="I468" s="9">
        <v>45000</v>
      </c>
      <c r="J468" s="9">
        <v>1291.5</v>
      </c>
      <c r="K468" s="6">
        <v>0</v>
      </c>
      <c r="L468" s="9">
        <v>1368</v>
      </c>
      <c r="M468" s="6">
        <v>25</v>
      </c>
      <c r="N468" s="9">
        <v>2684.5</v>
      </c>
      <c r="O468" s="9">
        <v>42315.5</v>
      </c>
    </row>
    <row r="469" spans="1:15" ht="46.5" x14ac:dyDescent="0.7">
      <c r="A469" s="6">
        <f t="shared" si="17"/>
        <v>303</v>
      </c>
      <c r="B469" s="6" t="s">
        <v>459</v>
      </c>
      <c r="C469" s="7" t="s">
        <v>450</v>
      </c>
      <c r="D469" s="7" t="s">
        <v>58</v>
      </c>
      <c r="E469" s="7" t="s">
        <v>22</v>
      </c>
      <c r="F469" s="6" t="s">
        <v>28</v>
      </c>
      <c r="G469" s="9">
        <v>60000</v>
      </c>
      <c r="H469" s="6">
        <v>0</v>
      </c>
      <c r="I469" s="9">
        <v>60000</v>
      </c>
      <c r="J469" s="9">
        <v>1722</v>
      </c>
      <c r="K469" s="6">
        <v>0</v>
      </c>
      <c r="L469" s="9">
        <v>1824</v>
      </c>
      <c r="M469" s="9">
        <v>19540.97</v>
      </c>
      <c r="N469" s="9">
        <v>23086.97</v>
      </c>
      <c r="O469" s="9">
        <v>36913.03</v>
      </c>
    </row>
    <row r="470" spans="1:15" ht="46.5" x14ac:dyDescent="0.7">
      <c r="A470" s="6">
        <f t="shared" si="17"/>
        <v>304</v>
      </c>
      <c r="B470" s="6" t="s">
        <v>460</v>
      </c>
      <c r="C470" s="7" t="s">
        <v>450</v>
      </c>
      <c r="D470" s="7" t="s">
        <v>391</v>
      </c>
      <c r="E470" s="7" t="s">
        <v>1419</v>
      </c>
      <c r="F470" s="6" t="s">
        <v>23</v>
      </c>
      <c r="G470" s="9">
        <v>50000</v>
      </c>
      <c r="H470" s="6">
        <v>0</v>
      </c>
      <c r="I470" s="9">
        <v>50000</v>
      </c>
      <c r="J470" s="9">
        <v>1435</v>
      </c>
      <c r="K470" s="6">
        <v>0</v>
      </c>
      <c r="L470" s="9">
        <v>1520</v>
      </c>
      <c r="M470" s="9">
        <v>2894.16</v>
      </c>
      <c r="N470" s="9">
        <v>5849.16</v>
      </c>
      <c r="O470" s="9">
        <v>44150.84</v>
      </c>
    </row>
    <row r="471" spans="1:15" ht="46.5" x14ac:dyDescent="0.7">
      <c r="A471" s="6">
        <f t="shared" si="17"/>
        <v>305</v>
      </c>
      <c r="B471" s="6" t="s">
        <v>461</v>
      </c>
      <c r="C471" s="7" t="s">
        <v>450</v>
      </c>
      <c r="D471" s="7" t="s">
        <v>85</v>
      </c>
      <c r="E471" s="7" t="s">
        <v>1419</v>
      </c>
      <c r="F471" s="6" t="s">
        <v>23</v>
      </c>
      <c r="G471" s="9">
        <v>60000</v>
      </c>
      <c r="H471" s="6">
        <v>0</v>
      </c>
      <c r="I471" s="9">
        <v>60000</v>
      </c>
      <c r="J471" s="9">
        <v>1722</v>
      </c>
      <c r="K471" s="6">
        <v>0</v>
      </c>
      <c r="L471" s="9">
        <v>1824</v>
      </c>
      <c r="M471" s="9">
        <v>3216.99</v>
      </c>
      <c r="N471" s="9">
        <v>6762.99</v>
      </c>
      <c r="O471" s="9">
        <v>53237.01</v>
      </c>
    </row>
    <row r="472" spans="1:15" ht="46.5" x14ac:dyDescent="0.7">
      <c r="A472" s="6">
        <f t="shared" si="17"/>
        <v>306</v>
      </c>
      <c r="B472" s="6" t="s">
        <v>462</v>
      </c>
      <c r="C472" s="7" t="s">
        <v>450</v>
      </c>
      <c r="D472" s="7" t="s">
        <v>74</v>
      </c>
      <c r="E472" s="7" t="s">
        <v>1419</v>
      </c>
      <c r="F472" s="6" t="s">
        <v>28</v>
      </c>
      <c r="G472" s="9">
        <v>50000</v>
      </c>
      <c r="H472" s="6">
        <v>0</v>
      </c>
      <c r="I472" s="9">
        <v>50000</v>
      </c>
      <c r="J472" s="9">
        <v>1435</v>
      </c>
      <c r="K472" s="6">
        <v>0</v>
      </c>
      <c r="L472" s="9">
        <v>1520</v>
      </c>
      <c r="M472" s="9">
        <v>18552.7</v>
      </c>
      <c r="N472" s="9">
        <v>21507.7</v>
      </c>
      <c r="O472" s="9">
        <v>28492.3</v>
      </c>
    </row>
    <row r="473" spans="1:15" ht="46.5" x14ac:dyDescent="0.7">
      <c r="A473" s="6">
        <f t="shared" si="17"/>
        <v>307</v>
      </c>
      <c r="B473" s="6" t="s">
        <v>463</v>
      </c>
      <c r="C473" s="7" t="s">
        <v>450</v>
      </c>
      <c r="D473" s="7" t="s">
        <v>85</v>
      </c>
      <c r="E473" s="7" t="s">
        <v>1419</v>
      </c>
      <c r="F473" s="6" t="s">
        <v>28</v>
      </c>
      <c r="G473" s="9">
        <v>60000</v>
      </c>
      <c r="H473" s="6">
        <v>0</v>
      </c>
      <c r="I473" s="9">
        <v>60000</v>
      </c>
      <c r="J473" s="9">
        <v>1722</v>
      </c>
      <c r="K473" s="6">
        <v>0</v>
      </c>
      <c r="L473" s="9">
        <v>1824</v>
      </c>
      <c r="M473" s="9">
        <v>13202.23</v>
      </c>
      <c r="N473" s="9">
        <v>16748.23</v>
      </c>
      <c r="O473" s="9">
        <v>43251.77</v>
      </c>
    </row>
    <row r="474" spans="1:15" ht="46.5" x14ac:dyDescent="0.7">
      <c r="A474" s="6">
        <f t="shared" si="17"/>
        <v>308</v>
      </c>
      <c r="B474" s="6" t="s">
        <v>464</v>
      </c>
      <c r="C474" s="7" t="s">
        <v>450</v>
      </c>
      <c r="D474" s="7" t="s">
        <v>74</v>
      </c>
      <c r="E474" s="7" t="s">
        <v>22</v>
      </c>
      <c r="F474" s="6" t="s">
        <v>28</v>
      </c>
      <c r="G474" s="9">
        <v>50000</v>
      </c>
      <c r="H474" s="6">
        <v>0</v>
      </c>
      <c r="I474" s="9">
        <v>50000</v>
      </c>
      <c r="J474" s="9">
        <v>1435</v>
      </c>
      <c r="K474" s="9">
        <v>1854</v>
      </c>
      <c r="L474" s="9">
        <v>1520</v>
      </c>
      <c r="M474" s="9">
        <v>6996.17</v>
      </c>
      <c r="N474" s="9">
        <v>11805.17</v>
      </c>
      <c r="O474" s="9">
        <v>38194.83</v>
      </c>
    </row>
    <row r="475" spans="1:15" ht="46.5" x14ac:dyDescent="0.7">
      <c r="A475" s="6">
        <f t="shared" si="17"/>
        <v>309</v>
      </c>
      <c r="B475" s="6" t="s">
        <v>465</v>
      </c>
      <c r="C475" s="7" t="s">
        <v>450</v>
      </c>
      <c r="D475" s="7" t="s">
        <v>136</v>
      </c>
      <c r="E475" s="7" t="s">
        <v>1419</v>
      </c>
      <c r="F475" s="6" t="s">
        <v>28</v>
      </c>
      <c r="G475" s="9">
        <v>70000</v>
      </c>
      <c r="H475" s="6">
        <v>0</v>
      </c>
      <c r="I475" s="9">
        <v>70000</v>
      </c>
      <c r="J475" s="9">
        <v>2009</v>
      </c>
      <c r="K475" s="9">
        <v>5368.48</v>
      </c>
      <c r="L475" s="9">
        <v>2128</v>
      </c>
      <c r="M475" s="9">
        <v>2232.71</v>
      </c>
      <c r="N475" s="9">
        <v>11738.19</v>
      </c>
      <c r="O475" s="9">
        <v>58261.81</v>
      </c>
    </row>
    <row r="476" spans="1:15" ht="46.5" x14ac:dyDescent="0.7">
      <c r="A476" s="6">
        <f t="shared" si="17"/>
        <v>310</v>
      </c>
      <c r="B476" s="6" t="s">
        <v>466</v>
      </c>
      <c r="C476" s="7" t="s">
        <v>450</v>
      </c>
      <c r="D476" s="7" t="s">
        <v>58</v>
      </c>
      <c r="E476" s="7" t="s">
        <v>1419</v>
      </c>
      <c r="F476" s="6" t="s">
        <v>28</v>
      </c>
      <c r="G476" s="9">
        <v>66000</v>
      </c>
      <c r="H476" s="6">
        <v>0</v>
      </c>
      <c r="I476" s="9">
        <v>66000</v>
      </c>
      <c r="J476" s="9">
        <v>1894.2</v>
      </c>
      <c r="K476" s="9">
        <v>4615.76</v>
      </c>
      <c r="L476" s="9">
        <v>2006.4</v>
      </c>
      <c r="M476" s="9">
        <v>23620.89</v>
      </c>
      <c r="N476" s="9">
        <v>32137.25</v>
      </c>
      <c r="O476" s="9">
        <v>33862.75</v>
      </c>
    </row>
    <row r="477" spans="1:15" ht="46.5" x14ac:dyDescent="0.7">
      <c r="A477" s="6">
        <f t="shared" si="17"/>
        <v>311</v>
      </c>
      <c r="B477" s="6" t="s">
        <v>467</v>
      </c>
      <c r="C477" s="7" t="s">
        <v>450</v>
      </c>
      <c r="D477" s="7" t="s">
        <v>85</v>
      </c>
      <c r="E477" s="7" t="s">
        <v>22</v>
      </c>
      <c r="F477" s="6" t="s">
        <v>28</v>
      </c>
      <c r="G477" s="9">
        <v>60000</v>
      </c>
      <c r="H477" s="6">
        <v>0</v>
      </c>
      <c r="I477" s="9">
        <v>60000</v>
      </c>
      <c r="J477" s="9">
        <v>1722</v>
      </c>
      <c r="K477" s="9">
        <v>3486.68</v>
      </c>
      <c r="L477" s="9">
        <v>1824</v>
      </c>
      <c r="M477" s="9">
        <v>3286.1</v>
      </c>
      <c r="N477" s="9">
        <v>10318.780000000001</v>
      </c>
      <c r="O477" s="9">
        <v>49681.22</v>
      </c>
    </row>
    <row r="478" spans="1:15" ht="46.5" x14ac:dyDescent="0.7">
      <c r="A478" s="6">
        <f t="shared" si="17"/>
        <v>312</v>
      </c>
      <c r="B478" s="6" t="s">
        <v>468</v>
      </c>
      <c r="C478" s="7" t="s">
        <v>450</v>
      </c>
      <c r="D478" s="7" t="s">
        <v>74</v>
      </c>
      <c r="E478" s="7" t="s">
        <v>22</v>
      </c>
      <c r="F478" s="6" t="s">
        <v>28</v>
      </c>
      <c r="G478" s="9">
        <v>50000</v>
      </c>
      <c r="H478" s="6">
        <v>0</v>
      </c>
      <c r="I478" s="9">
        <v>50000</v>
      </c>
      <c r="J478" s="9">
        <v>1435</v>
      </c>
      <c r="K478" s="6">
        <v>0</v>
      </c>
      <c r="L478" s="9">
        <v>1520</v>
      </c>
      <c r="M478" s="9">
        <v>7608.48</v>
      </c>
      <c r="N478" s="9">
        <v>10563.48</v>
      </c>
      <c r="O478" s="9">
        <v>39436.519999999997</v>
      </c>
    </row>
    <row r="479" spans="1:15" ht="46.5" x14ac:dyDescent="0.7">
      <c r="A479" s="6">
        <f t="shared" si="17"/>
        <v>313</v>
      </c>
      <c r="B479" s="6" t="s">
        <v>469</v>
      </c>
      <c r="C479" s="7" t="s">
        <v>450</v>
      </c>
      <c r="D479" s="7" t="s">
        <v>85</v>
      </c>
      <c r="E479" s="7" t="s">
        <v>1419</v>
      </c>
      <c r="F479" s="6" t="s">
        <v>28</v>
      </c>
      <c r="G479" s="9">
        <v>60000</v>
      </c>
      <c r="H479" s="6">
        <v>0</v>
      </c>
      <c r="I479" s="9">
        <v>60000</v>
      </c>
      <c r="J479" s="9">
        <v>1722</v>
      </c>
      <c r="K479" s="6">
        <v>0</v>
      </c>
      <c r="L479" s="9">
        <v>1824</v>
      </c>
      <c r="M479" s="9">
        <v>21162.22</v>
      </c>
      <c r="N479" s="9">
        <v>24708.22</v>
      </c>
      <c r="O479" s="9">
        <v>35291.78</v>
      </c>
    </row>
    <row r="480" spans="1:15" ht="46.5" x14ac:dyDescent="0.7">
      <c r="A480" s="6">
        <f t="shared" si="17"/>
        <v>314</v>
      </c>
      <c r="B480" s="6" t="s">
        <v>470</v>
      </c>
      <c r="C480" s="7" t="s">
        <v>450</v>
      </c>
      <c r="D480" s="7" t="s">
        <v>471</v>
      </c>
      <c r="E480" s="7" t="s">
        <v>1419</v>
      </c>
      <c r="F480" s="6" t="s">
        <v>28</v>
      </c>
      <c r="G480" s="9">
        <v>45000</v>
      </c>
      <c r="H480" s="6">
        <v>0</v>
      </c>
      <c r="I480" s="9">
        <v>45000</v>
      </c>
      <c r="J480" s="9">
        <v>1291.5</v>
      </c>
      <c r="K480" s="6">
        <v>0</v>
      </c>
      <c r="L480" s="9">
        <v>1368</v>
      </c>
      <c r="M480" s="9">
        <v>5782.13</v>
      </c>
      <c r="N480" s="9">
        <v>8441.6299999999992</v>
      </c>
      <c r="O480" s="9">
        <v>36558.370000000003</v>
      </c>
    </row>
    <row r="481" spans="1:15" ht="46.5" x14ac:dyDescent="0.7">
      <c r="A481" s="6">
        <f t="shared" si="17"/>
        <v>315</v>
      </c>
      <c r="B481" s="6" t="s">
        <v>472</v>
      </c>
      <c r="C481" s="7" t="s">
        <v>450</v>
      </c>
      <c r="D481" s="7" t="s">
        <v>74</v>
      </c>
      <c r="E481" s="7" t="s">
        <v>1419</v>
      </c>
      <c r="F481" s="6" t="s">
        <v>28</v>
      </c>
      <c r="G481" s="9">
        <v>50000</v>
      </c>
      <c r="H481" s="6">
        <v>0</v>
      </c>
      <c r="I481" s="9">
        <v>50000</v>
      </c>
      <c r="J481" s="9">
        <v>1435</v>
      </c>
      <c r="K481" s="6">
        <v>0</v>
      </c>
      <c r="L481" s="9">
        <v>1520</v>
      </c>
      <c r="M481" s="9">
        <v>35391.1</v>
      </c>
      <c r="N481" s="9">
        <v>38346.1</v>
      </c>
      <c r="O481" s="9">
        <v>11653.9</v>
      </c>
    </row>
    <row r="482" spans="1:15" ht="46.5" x14ac:dyDescent="0.7">
      <c r="A482" s="6">
        <f t="shared" si="17"/>
        <v>316</v>
      </c>
      <c r="B482" s="6" t="s">
        <v>473</v>
      </c>
      <c r="C482" s="7" t="s">
        <v>450</v>
      </c>
      <c r="D482" s="7" t="s">
        <v>85</v>
      </c>
      <c r="E482" s="7" t="s">
        <v>1419</v>
      </c>
      <c r="F482" s="6" t="s">
        <v>28</v>
      </c>
      <c r="G482" s="9">
        <v>60000</v>
      </c>
      <c r="H482" s="6">
        <v>0</v>
      </c>
      <c r="I482" s="9">
        <v>60000</v>
      </c>
      <c r="J482" s="9">
        <v>1722</v>
      </c>
      <c r="K482" s="9">
        <v>2772.6</v>
      </c>
      <c r="L482" s="9">
        <v>1824</v>
      </c>
      <c r="M482" s="9">
        <v>16962.7</v>
      </c>
      <c r="N482" s="9">
        <v>23281.3</v>
      </c>
      <c r="O482" s="9">
        <v>36718.699999999997</v>
      </c>
    </row>
    <row r="483" spans="1:15" ht="46.5" x14ac:dyDescent="0.7">
      <c r="A483" s="6">
        <f t="shared" si="17"/>
        <v>317</v>
      </c>
      <c r="B483" s="6" t="s">
        <v>474</v>
      </c>
      <c r="C483" s="7" t="s">
        <v>450</v>
      </c>
      <c r="D483" s="7" t="s">
        <v>74</v>
      </c>
      <c r="E483" s="7" t="s">
        <v>22</v>
      </c>
      <c r="F483" s="6" t="s">
        <v>23</v>
      </c>
      <c r="G483" s="9">
        <v>50000</v>
      </c>
      <c r="H483" s="6">
        <v>0</v>
      </c>
      <c r="I483" s="9">
        <v>50000</v>
      </c>
      <c r="J483" s="9">
        <v>1435</v>
      </c>
      <c r="K483" s="6">
        <v>0</v>
      </c>
      <c r="L483" s="9">
        <v>1520</v>
      </c>
      <c r="M483" s="9">
        <v>2783.69</v>
      </c>
      <c r="N483" s="9">
        <v>5738.69</v>
      </c>
      <c r="O483" s="9">
        <v>44261.31</v>
      </c>
    </row>
    <row r="484" spans="1:15" ht="46.5" x14ac:dyDescent="0.7">
      <c r="A484" s="6">
        <f t="shared" si="17"/>
        <v>318</v>
      </c>
      <c r="B484" s="6" t="s">
        <v>475</v>
      </c>
      <c r="C484" s="7" t="s">
        <v>450</v>
      </c>
      <c r="D484" s="7" t="s">
        <v>40</v>
      </c>
      <c r="E484" s="7" t="s">
        <v>22</v>
      </c>
      <c r="F484" s="6" t="s">
        <v>28</v>
      </c>
      <c r="G484" s="9">
        <v>35000</v>
      </c>
      <c r="H484" s="6">
        <v>0</v>
      </c>
      <c r="I484" s="9">
        <v>35000</v>
      </c>
      <c r="J484" s="9">
        <v>1004.5</v>
      </c>
      <c r="K484" s="6">
        <v>0</v>
      </c>
      <c r="L484" s="9">
        <v>1064</v>
      </c>
      <c r="M484" s="9">
        <v>1915.12</v>
      </c>
      <c r="N484" s="9">
        <v>3983.62</v>
      </c>
      <c r="O484" s="9">
        <v>31016.38</v>
      </c>
    </row>
    <row r="485" spans="1:15" ht="46.5" x14ac:dyDescent="0.7">
      <c r="A485" s="6">
        <f t="shared" si="17"/>
        <v>319</v>
      </c>
      <c r="B485" s="6" t="s">
        <v>476</v>
      </c>
      <c r="C485" s="7" t="s">
        <v>450</v>
      </c>
      <c r="D485" s="7" t="s">
        <v>40</v>
      </c>
      <c r="E485" s="7" t="s">
        <v>22</v>
      </c>
      <c r="F485" s="6" t="s">
        <v>23</v>
      </c>
      <c r="G485" s="9">
        <v>35000</v>
      </c>
      <c r="H485" s="6">
        <v>0</v>
      </c>
      <c r="I485" s="9">
        <v>35000</v>
      </c>
      <c r="J485" s="9">
        <v>1004.5</v>
      </c>
      <c r="K485" s="6">
        <v>0</v>
      </c>
      <c r="L485" s="9">
        <v>1064</v>
      </c>
      <c r="M485" s="9">
        <v>1655.55</v>
      </c>
      <c r="N485" s="9">
        <v>3724.05</v>
      </c>
      <c r="O485" s="9">
        <v>31275.95</v>
      </c>
    </row>
    <row r="486" spans="1:15" ht="46.5" x14ac:dyDescent="0.7">
      <c r="A486" s="6">
        <f t="shared" si="17"/>
        <v>320</v>
      </c>
      <c r="B486" s="6" t="s">
        <v>477</v>
      </c>
      <c r="C486" s="7" t="s">
        <v>450</v>
      </c>
      <c r="D486" s="7" t="s">
        <v>40</v>
      </c>
      <c r="E486" s="7" t="s">
        <v>22</v>
      </c>
      <c r="F486" s="6" t="s">
        <v>23</v>
      </c>
      <c r="G486" s="9">
        <v>30000</v>
      </c>
      <c r="H486" s="6">
        <v>0</v>
      </c>
      <c r="I486" s="9">
        <v>30000</v>
      </c>
      <c r="J486" s="6">
        <v>861</v>
      </c>
      <c r="K486" s="6">
        <v>0</v>
      </c>
      <c r="L486" s="6">
        <v>912</v>
      </c>
      <c r="M486" s="6">
        <v>25</v>
      </c>
      <c r="N486" s="9">
        <v>1798</v>
      </c>
      <c r="O486" s="9">
        <v>28202</v>
      </c>
    </row>
    <row r="487" spans="1:15" ht="46.5" x14ac:dyDescent="0.7">
      <c r="A487" s="6"/>
      <c r="B487" s="6" t="s">
        <v>50</v>
      </c>
      <c r="C487" s="7"/>
      <c r="D487" s="7">
        <v>26</v>
      </c>
      <c r="E487" s="7"/>
      <c r="F487" s="6"/>
      <c r="G487" s="9">
        <v>1588000</v>
      </c>
      <c r="H487" s="6">
        <v>0</v>
      </c>
      <c r="I487" s="9">
        <v>1588000</v>
      </c>
      <c r="J487" s="9">
        <v>45575.6</v>
      </c>
      <c r="K487" s="9">
        <v>80432.850000000006</v>
      </c>
      <c r="L487" s="9">
        <v>48275.199999999997</v>
      </c>
      <c r="M487" s="9">
        <v>289506.8</v>
      </c>
      <c r="N487" s="9">
        <v>463790.45</v>
      </c>
      <c r="O487" s="9">
        <v>1124209.55</v>
      </c>
    </row>
    <row r="488" spans="1:15" ht="46.5" x14ac:dyDescent="0.7">
      <c r="A488" s="6"/>
      <c r="B488" s="6"/>
      <c r="C488" s="7"/>
      <c r="D488" s="7"/>
      <c r="E488" s="7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46.5" x14ac:dyDescent="0.7">
      <c r="A489" s="6"/>
      <c r="B489" s="6"/>
      <c r="C489" s="7"/>
      <c r="D489" s="7"/>
      <c r="E489" s="7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46.5" x14ac:dyDescent="0.7">
      <c r="A490" s="6"/>
      <c r="B490" s="6"/>
      <c r="C490" s="7"/>
      <c r="D490" s="7"/>
      <c r="E490" s="7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46.5" x14ac:dyDescent="0.7">
      <c r="A491" s="6">
        <f>+A486+1</f>
        <v>321</v>
      </c>
      <c r="B491" s="6" t="s">
        <v>478</v>
      </c>
      <c r="C491" s="7" t="s">
        <v>479</v>
      </c>
      <c r="D491" s="7" t="s">
        <v>27</v>
      </c>
      <c r="E491" s="7" t="s">
        <v>22</v>
      </c>
      <c r="F491" s="6" t="s">
        <v>28</v>
      </c>
      <c r="G491" s="9">
        <v>140000</v>
      </c>
      <c r="H491" s="6">
        <v>0</v>
      </c>
      <c r="I491" s="9">
        <v>140000</v>
      </c>
      <c r="J491" s="9">
        <v>4018</v>
      </c>
      <c r="K491" s="6">
        <v>0</v>
      </c>
      <c r="L491" s="9">
        <v>4256</v>
      </c>
      <c r="M491" s="9">
        <v>6342.23</v>
      </c>
      <c r="N491" s="9">
        <v>14616.23</v>
      </c>
      <c r="O491" s="9">
        <v>125383.77</v>
      </c>
    </row>
    <row r="492" spans="1:15" ht="46.5" x14ac:dyDescent="0.7">
      <c r="A492" s="6">
        <f>+A491+1</f>
        <v>322</v>
      </c>
      <c r="B492" s="6" t="s">
        <v>480</v>
      </c>
      <c r="C492" s="7" t="s">
        <v>479</v>
      </c>
      <c r="D492" s="7" t="s">
        <v>214</v>
      </c>
      <c r="E492" s="7" t="s">
        <v>1419</v>
      </c>
      <c r="F492" s="6" t="s">
        <v>28</v>
      </c>
      <c r="G492" s="9">
        <v>60000</v>
      </c>
      <c r="H492" s="6">
        <v>0</v>
      </c>
      <c r="I492" s="9">
        <v>60000</v>
      </c>
      <c r="J492" s="9">
        <v>1722</v>
      </c>
      <c r="K492" s="6">
        <v>0</v>
      </c>
      <c r="L492" s="9">
        <v>1824</v>
      </c>
      <c r="M492" s="9">
        <v>21340.41</v>
      </c>
      <c r="N492" s="9">
        <v>24886.41</v>
      </c>
      <c r="O492" s="9">
        <v>35113.589999999997</v>
      </c>
    </row>
    <row r="493" spans="1:15" ht="46.5" x14ac:dyDescent="0.7">
      <c r="A493" s="6">
        <f t="shared" ref="A493:A504" si="18">+A492+1</f>
        <v>323</v>
      </c>
      <c r="B493" s="6" t="s">
        <v>481</v>
      </c>
      <c r="C493" s="7" t="s">
        <v>479</v>
      </c>
      <c r="D493" s="7" t="s">
        <v>214</v>
      </c>
      <c r="E493" s="7" t="s">
        <v>1419</v>
      </c>
      <c r="F493" s="6" t="s">
        <v>23</v>
      </c>
      <c r="G493" s="9">
        <v>60000</v>
      </c>
      <c r="H493" s="6">
        <v>0</v>
      </c>
      <c r="I493" s="9">
        <v>60000</v>
      </c>
      <c r="J493" s="9">
        <v>1722</v>
      </c>
      <c r="K493" s="6">
        <v>0</v>
      </c>
      <c r="L493" s="9">
        <v>1824</v>
      </c>
      <c r="M493" s="9">
        <v>2558.61</v>
      </c>
      <c r="N493" s="9">
        <v>6104.61</v>
      </c>
      <c r="O493" s="9">
        <v>53895.39</v>
      </c>
    </row>
    <row r="494" spans="1:15" ht="46.5" x14ac:dyDescent="0.7">
      <c r="A494" s="6">
        <f t="shared" si="18"/>
        <v>324</v>
      </c>
      <c r="B494" s="6" t="s">
        <v>482</v>
      </c>
      <c r="C494" s="7" t="s">
        <v>479</v>
      </c>
      <c r="D494" s="7" t="s">
        <v>214</v>
      </c>
      <c r="E494" s="7" t="s">
        <v>1419</v>
      </c>
      <c r="F494" s="6" t="s">
        <v>28</v>
      </c>
      <c r="G494" s="9">
        <v>60000</v>
      </c>
      <c r="H494" s="6">
        <v>0</v>
      </c>
      <c r="I494" s="9">
        <v>60000</v>
      </c>
      <c r="J494" s="9">
        <v>1722</v>
      </c>
      <c r="K494" s="6">
        <v>0</v>
      </c>
      <c r="L494" s="9">
        <v>1824</v>
      </c>
      <c r="M494" s="9">
        <v>1527.47</v>
      </c>
      <c r="N494" s="9">
        <v>5073.47</v>
      </c>
      <c r="O494" s="9">
        <v>54926.53</v>
      </c>
    </row>
    <row r="495" spans="1:15" ht="46.5" x14ac:dyDescent="0.7">
      <c r="A495" s="6">
        <f t="shared" si="18"/>
        <v>325</v>
      </c>
      <c r="B495" s="6" t="s">
        <v>483</v>
      </c>
      <c r="C495" s="7" t="s">
        <v>479</v>
      </c>
      <c r="D495" s="7" t="s">
        <v>214</v>
      </c>
      <c r="E495" s="7" t="s">
        <v>22</v>
      </c>
      <c r="F495" s="6" t="s">
        <v>23</v>
      </c>
      <c r="G495" s="9">
        <v>60000</v>
      </c>
      <c r="H495" s="6">
        <v>0</v>
      </c>
      <c r="I495" s="9">
        <v>60000</v>
      </c>
      <c r="J495" s="9">
        <v>1722</v>
      </c>
      <c r="K495" s="6">
        <v>0</v>
      </c>
      <c r="L495" s="9">
        <v>1824</v>
      </c>
      <c r="M495" s="9">
        <v>6309.28</v>
      </c>
      <c r="N495" s="9">
        <v>9855.2800000000007</v>
      </c>
      <c r="O495" s="9">
        <v>50144.72</v>
      </c>
    </row>
    <row r="496" spans="1:15" ht="46.5" x14ac:dyDescent="0.7">
      <c r="A496" s="6">
        <f t="shared" si="18"/>
        <v>326</v>
      </c>
      <c r="B496" s="6" t="s">
        <v>484</v>
      </c>
      <c r="C496" s="7" t="s">
        <v>479</v>
      </c>
      <c r="D496" s="7" t="s">
        <v>214</v>
      </c>
      <c r="E496" s="7" t="s">
        <v>22</v>
      </c>
      <c r="F496" s="6" t="s">
        <v>28</v>
      </c>
      <c r="G496" s="9">
        <v>60000</v>
      </c>
      <c r="H496" s="6">
        <v>0</v>
      </c>
      <c r="I496" s="9">
        <v>60000</v>
      </c>
      <c r="J496" s="9">
        <v>1722</v>
      </c>
      <c r="K496" s="6">
        <v>0</v>
      </c>
      <c r="L496" s="9">
        <v>1824</v>
      </c>
      <c r="M496" s="9">
        <v>1450.9</v>
      </c>
      <c r="N496" s="9">
        <v>4996.8999999999996</v>
      </c>
      <c r="O496" s="9">
        <v>55003.1</v>
      </c>
    </row>
    <row r="497" spans="1:15" ht="46.5" x14ac:dyDescent="0.7">
      <c r="A497" s="6">
        <f t="shared" si="18"/>
        <v>327</v>
      </c>
      <c r="B497" s="6" t="s">
        <v>485</v>
      </c>
      <c r="C497" s="7" t="s">
        <v>479</v>
      </c>
      <c r="D497" s="7" t="s">
        <v>214</v>
      </c>
      <c r="E497" s="7" t="s">
        <v>1419</v>
      </c>
      <c r="F497" s="6" t="s">
        <v>28</v>
      </c>
      <c r="G497" s="9">
        <v>60000</v>
      </c>
      <c r="H497" s="6">
        <v>0</v>
      </c>
      <c r="I497" s="9">
        <v>60000</v>
      </c>
      <c r="J497" s="9">
        <v>1722</v>
      </c>
      <c r="K497" s="6">
        <v>0</v>
      </c>
      <c r="L497" s="9">
        <v>1824</v>
      </c>
      <c r="M497" s="9">
        <v>1609.88</v>
      </c>
      <c r="N497" s="9">
        <v>5155.88</v>
      </c>
      <c r="O497" s="9">
        <v>54844.12</v>
      </c>
    </row>
    <row r="498" spans="1:15" ht="46.5" x14ac:dyDescent="0.7">
      <c r="A498" s="6">
        <f t="shared" si="18"/>
        <v>328</v>
      </c>
      <c r="B498" s="6" t="s">
        <v>486</v>
      </c>
      <c r="C498" s="7" t="s">
        <v>479</v>
      </c>
      <c r="D498" s="7" t="s">
        <v>487</v>
      </c>
      <c r="E498" s="7" t="s">
        <v>1419</v>
      </c>
      <c r="F498" s="6" t="s">
        <v>28</v>
      </c>
      <c r="G498" s="9">
        <v>45000</v>
      </c>
      <c r="H498" s="6">
        <v>0</v>
      </c>
      <c r="I498" s="9">
        <v>45000</v>
      </c>
      <c r="J498" s="9">
        <v>1291.5</v>
      </c>
      <c r="K498" s="6">
        <v>0</v>
      </c>
      <c r="L498" s="9">
        <v>1368</v>
      </c>
      <c r="M498" s="9">
        <v>17504.599999999999</v>
      </c>
      <c r="N498" s="9">
        <v>20164.099999999999</v>
      </c>
      <c r="O498" s="9">
        <v>24835.9</v>
      </c>
    </row>
    <row r="499" spans="1:15" ht="46.5" x14ac:dyDescent="0.7">
      <c r="A499" s="6">
        <f t="shared" si="18"/>
        <v>329</v>
      </c>
      <c r="B499" s="6" t="s">
        <v>488</v>
      </c>
      <c r="C499" s="7" t="s">
        <v>479</v>
      </c>
      <c r="D499" s="7" t="s">
        <v>487</v>
      </c>
      <c r="E499" s="7" t="s">
        <v>1419</v>
      </c>
      <c r="F499" s="6" t="s">
        <v>28</v>
      </c>
      <c r="G499" s="9">
        <v>50000</v>
      </c>
      <c r="H499" s="6">
        <v>0</v>
      </c>
      <c r="I499" s="9">
        <v>50000</v>
      </c>
      <c r="J499" s="9">
        <v>1435</v>
      </c>
      <c r="K499" s="6">
        <v>0</v>
      </c>
      <c r="L499" s="9">
        <v>1520</v>
      </c>
      <c r="M499" s="9">
        <v>28173.21</v>
      </c>
      <c r="N499" s="9">
        <v>31128.21</v>
      </c>
      <c r="O499" s="9">
        <v>18871.79</v>
      </c>
    </row>
    <row r="500" spans="1:15" ht="46.5" x14ac:dyDescent="0.7">
      <c r="A500" s="6">
        <f t="shared" si="18"/>
        <v>330</v>
      </c>
      <c r="B500" s="6" t="s">
        <v>489</v>
      </c>
      <c r="C500" s="7" t="s">
        <v>479</v>
      </c>
      <c r="D500" s="7" t="s">
        <v>487</v>
      </c>
      <c r="E500" s="7" t="s">
        <v>1419</v>
      </c>
      <c r="F500" s="6" t="s">
        <v>28</v>
      </c>
      <c r="G500" s="9">
        <v>50000</v>
      </c>
      <c r="H500" s="6">
        <v>0</v>
      </c>
      <c r="I500" s="9">
        <v>50000</v>
      </c>
      <c r="J500" s="9">
        <v>1435</v>
      </c>
      <c r="K500" s="6">
        <v>0</v>
      </c>
      <c r="L500" s="9">
        <v>1520</v>
      </c>
      <c r="M500" s="6">
        <v>25</v>
      </c>
      <c r="N500" s="9">
        <v>2980</v>
      </c>
      <c r="O500" s="9">
        <v>47020</v>
      </c>
    </row>
    <row r="501" spans="1:15" ht="46.5" x14ac:dyDescent="0.7">
      <c r="A501" s="6">
        <f t="shared" si="18"/>
        <v>331</v>
      </c>
      <c r="B501" s="6" t="s">
        <v>490</v>
      </c>
      <c r="C501" s="7" t="s">
        <v>479</v>
      </c>
      <c r="D501" s="7" t="s">
        <v>491</v>
      </c>
      <c r="E501" s="7" t="s">
        <v>1419</v>
      </c>
      <c r="F501" s="6" t="s">
        <v>28</v>
      </c>
      <c r="G501" s="9">
        <v>50000</v>
      </c>
      <c r="H501" s="6">
        <v>0</v>
      </c>
      <c r="I501" s="9">
        <v>50000</v>
      </c>
      <c r="J501" s="9">
        <v>1435</v>
      </c>
      <c r="K501" s="6">
        <v>0</v>
      </c>
      <c r="L501" s="9">
        <v>1520</v>
      </c>
      <c r="M501" s="9">
        <v>25433.23</v>
      </c>
      <c r="N501" s="9">
        <v>28388.23</v>
      </c>
      <c r="O501" s="9">
        <v>21611.77</v>
      </c>
    </row>
    <row r="502" spans="1:15" ht="46.5" x14ac:dyDescent="0.7">
      <c r="A502" s="6">
        <f t="shared" si="18"/>
        <v>332</v>
      </c>
      <c r="B502" s="6" t="s">
        <v>492</v>
      </c>
      <c r="C502" s="7" t="s">
        <v>479</v>
      </c>
      <c r="D502" s="7" t="s">
        <v>493</v>
      </c>
      <c r="E502" s="7" t="s">
        <v>1419</v>
      </c>
      <c r="F502" s="6" t="s">
        <v>28</v>
      </c>
      <c r="G502" s="9">
        <v>35000</v>
      </c>
      <c r="H502" s="6">
        <v>0</v>
      </c>
      <c r="I502" s="9">
        <v>35000</v>
      </c>
      <c r="J502" s="9">
        <v>1004.5</v>
      </c>
      <c r="K502" s="6">
        <v>0</v>
      </c>
      <c r="L502" s="9">
        <v>1064</v>
      </c>
      <c r="M502" s="9">
        <v>2119.7600000000002</v>
      </c>
      <c r="N502" s="9">
        <v>4188.26</v>
      </c>
      <c r="O502" s="9">
        <v>30811.74</v>
      </c>
    </row>
    <row r="503" spans="1:15" ht="46.5" x14ac:dyDescent="0.7">
      <c r="A503" s="6">
        <f t="shared" si="18"/>
        <v>333</v>
      </c>
      <c r="B503" s="6" t="s">
        <v>494</v>
      </c>
      <c r="C503" s="7" t="s">
        <v>479</v>
      </c>
      <c r="D503" s="7" t="s">
        <v>40</v>
      </c>
      <c r="E503" s="7" t="s">
        <v>22</v>
      </c>
      <c r="F503" s="6" t="s">
        <v>28</v>
      </c>
      <c r="G503" s="9">
        <v>35000</v>
      </c>
      <c r="H503" s="6">
        <v>0</v>
      </c>
      <c r="I503" s="9">
        <v>35000</v>
      </c>
      <c r="J503" s="9">
        <v>1004.5</v>
      </c>
      <c r="K503" s="6">
        <v>0</v>
      </c>
      <c r="L503" s="9">
        <v>1064</v>
      </c>
      <c r="M503" s="9">
        <v>3676.68</v>
      </c>
      <c r="N503" s="9">
        <v>5745.18</v>
      </c>
      <c r="O503" s="9">
        <v>29254.82</v>
      </c>
    </row>
    <row r="504" spans="1:15" ht="46.5" x14ac:dyDescent="0.7">
      <c r="A504" s="6">
        <f t="shared" si="18"/>
        <v>334</v>
      </c>
      <c r="B504" s="6" t="s">
        <v>495</v>
      </c>
      <c r="C504" s="7" t="s">
        <v>479</v>
      </c>
      <c r="D504" s="7" t="s">
        <v>40</v>
      </c>
      <c r="E504" s="7" t="s">
        <v>1419</v>
      </c>
      <c r="F504" s="6" t="s">
        <v>23</v>
      </c>
      <c r="G504" s="9">
        <v>35000</v>
      </c>
      <c r="H504" s="6">
        <v>0</v>
      </c>
      <c r="I504" s="9">
        <v>35000</v>
      </c>
      <c r="J504" s="9">
        <v>1004.5</v>
      </c>
      <c r="K504" s="6">
        <v>0</v>
      </c>
      <c r="L504" s="9">
        <v>1064</v>
      </c>
      <c r="M504" s="9">
        <v>11364.79</v>
      </c>
      <c r="N504" s="9">
        <v>13433.29</v>
      </c>
      <c r="O504" s="9">
        <v>21566.71</v>
      </c>
    </row>
    <row r="505" spans="1:15" ht="46.5" x14ac:dyDescent="0.7">
      <c r="A505" s="6"/>
      <c r="B505" s="6" t="s">
        <v>50</v>
      </c>
      <c r="C505" s="7"/>
      <c r="D505" s="7">
        <v>14</v>
      </c>
      <c r="E505" s="7"/>
      <c r="F505" s="6"/>
      <c r="G505" s="9">
        <v>800000</v>
      </c>
      <c r="H505" s="6">
        <v>0</v>
      </c>
      <c r="I505" s="9">
        <v>800000</v>
      </c>
      <c r="J505" s="9">
        <v>22960</v>
      </c>
      <c r="K505" s="6">
        <v>0</v>
      </c>
      <c r="L505" s="9">
        <v>24320</v>
      </c>
      <c r="M505" s="9">
        <v>129436.05</v>
      </c>
      <c r="N505" s="9">
        <v>176716.05</v>
      </c>
      <c r="O505" s="9">
        <v>623283.94999999995</v>
      </c>
    </row>
    <row r="506" spans="1:15" ht="46.5" x14ac:dyDescent="0.7">
      <c r="A506" s="6"/>
      <c r="B506" s="6"/>
      <c r="C506" s="7"/>
      <c r="D506" s="7"/>
      <c r="E506" s="7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46.5" x14ac:dyDescent="0.7">
      <c r="A507" s="6"/>
      <c r="B507" s="6"/>
      <c r="C507" s="7"/>
      <c r="D507" s="7"/>
      <c r="E507" s="7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46.5" x14ac:dyDescent="0.7">
      <c r="A508" s="6"/>
      <c r="B508" s="6"/>
      <c r="C508" s="7"/>
      <c r="D508" s="7"/>
      <c r="E508" s="7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93" x14ac:dyDescent="0.7">
      <c r="A509" s="6">
        <f>+A504+1</f>
        <v>335</v>
      </c>
      <c r="B509" s="6" t="s">
        <v>496</v>
      </c>
      <c r="C509" s="7" t="s">
        <v>497</v>
      </c>
      <c r="D509" s="7" t="s">
        <v>88</v>
      </c>
      <c r="E509" s="7" t="s">
        <v>1419</v>
      </c>
      <c r="F509" s="6" t="s">
        <v>23</v>
      </c>
      <c r="G509" s="9">
        <v>170000</v>
      </c>
      <c r="H509" s="6">
        <v>0</v>
      </c>
      <c r="I509" s="9">
        <v>170000</v>
      </c>
      <c r="J509" s="9">
        <v>4879</v>
      </c>
      <c r="K509" s="6">
        <v>923.96</v>
      </c>
      <c r="L509" s="9">
        <v>4742.3999999999996</v>
      </c>
      <c r="M509" s="9">
        <v>6083.01</v>
      </c>
      <c r="N509" s="9">
        <v>16628.37</v>
      </c>
      <c r="O509" s="9">
        <v>153371.63</v>
      </c>
    </row>
    <row r="510" spans="1:15" ht="93" x14ac:dyDescent="0.7">
      <c r="A510" s="6">
        <f>+A509+1</f>
        <v>336</v>
      </c>
      <c r="B510" s="6" t="s">
        <v>498</v>
      </c>
      <c r="C510" s="7" t="s">
        <v>497</v>
      </c>
      <c r="D510" s="7" t="s">
        <v>136</v>
      </c>
      <c r="E510" s="7" t="s">
        <v>1419</v>
      </c>
      <c r="F510" s="6" t="s">
        <v>28</v>
      </c>
      <c r="G510" s="9">
        <v>115000</v>
      </c>
      <c r="H510" s="6">
        <v>0</v>
      </c>
      <c r="I510" s="9">
        <v>115000</v>
      </c>
      <c r="J510" s="9">
        <v>3300.5</v>
      </c>
      <c r="K510" s="9">
        <v>15336.21</v>
      </c>
      <c r="L510" s="9">
        <v>3496</v>
      </c>
      <c r="M510" s="9">
        <v>2499.4</v>
      </c>
      <c r="N510" s="9">
        <v>24632.11</v>
      </c>
      <c r="O510" s="9">
        <v>90367.89</v>
      </c>
    </row>
    <row r="511" spans="1:15" ht="93" x14ac:dyDescent="0.7">
      <c r="A511" s="6">
        <f t="shared" ref="A511:A541" si="19">+A510+1</f>
        <v>337</v>
      </c>
      <c r="B511" s="6" t="s">
        <v>499</v>
      </c>
      <c r="C511" s="7" t="s">
        <v>497</v>
      </c>
      <c r="D511" s="7" t="s">
        <v>214</v>
      </c>
      <c r="E511" s="7" t="s">
        <v>22</v>
      </c>
      <c r="F511" s="6" t="s">
        <v>28</v>
      </c>
      <c r="G511" s="9">
        <v>60000</v>
      </c>
      <c r="H511" s="6">
        <v>0</v>
      </c>
      <c r="I511" s="9">
        <v>60000</v>
      </c>
      <c r="J511" s="9">
        <v>1722</v>
      </c>
      <c r="K511" s="9">
        <v>3486.68</v>
      </c>
      <c r="L511" s="9">
        <v>1824</v>
      </c>
      <c r="M511" s="9">
        <v>16193.3</v>
      </c>
      <c r="N511" s="9">
        <v>23225.98</v>
      </c>
      <c r="O511" s="9">
        <v>36774.019999999997</v>
      </c>
    </row>
    <row r="512" spans="1:15" ht="93" x14ac:dyDescent="0.7">
      <c r="A512" s="6">
        <f t="shared" si="19"/>
        <v>338</v>
      </c>
      <c r="B512" s="6" t="s">
        <v>500</v>
      </c>
      <c r="C512" s="7" t="s">
        <v>497</v>
      </c>
      <c r="D512" s="7" t="s">
        <v>214</v>
      </c>
      <c r="E512" s="7" t="s">
        <v>1419</v>
      </c>
      <c r="F512" s="6" t="s">
        <v>28</v>
      </c>
      <c r="G512" s="9">
        <v>70000</v>
      </c>
      <c r="H512" s="6">
        <v>0</v>
      </c>
      <c r="I512" s="9">
        <v>70000</v>
      </c>
      <c r="J512" s="9">
        <v>2009</v>
      </c>
      <c r="K512" s="9">
        <v>5130.45</v>
      </c>
      <c r="L512" s="9">
        <v>2128</v>
      </c>
      <c r="M512" s="9">
        <v>30663.19</v>
      </c>
      <c r="N512" s="9">
        <v>39930.639999999999</v>
      </c>
      <c r="O512" s="9">
        <v>30069.360000000001</v>
      </c>
    </row>
    <row r="513" spans="1:15" ht="93" x14ac:dyDescent="0.7">
      <c r="A513" s="6">
        <f t="shared" si="19"/>
        <v>339</v>
      </c>
      <c r="B513" s="6" t="s">
        <v>501</v>
      </c>
      <c r="C513" s="7" t="s">
        <v>497</v>
      </c>
      <c r="D513" s="7" t="s">
        <v>214</v>
      </c>
      <c r="E513" s="7" t="s">
        <v>1419</v>
      </c>
      <c r="F513" s="6" t="s">
        <v>28</v>
      </c>
      <c r="G513" s="9">
        <v>70000</v>
      </c>
      <c r="H513" s="6">
        <v>0</v>
      </c>
      <c r="I513" s="9">
        <v>70000</v>
      </c>
      <c r="J513" s="9">
        <v>2009</v>
      </c>
      <c r="K513" s="9">
        <v>4892.43</v>
      </c>
      <c r="L513" s="9">
        <v>2128</v>
      </c>
      <c r="M513" s="9">
        <v>18352.23</v>
      </c>
      <c r="N513" s="9">
        <v>27381.66</v>
      </c>
      <c r="O513" s="9">
        <v>42618.34</v>
      </c>
    </row>
    <row r="514" spans="1:15" ht="93" x14ac:dyDescent="0.7">
      <c r="A514" s="6">
        <f t="shared" si="19"/>
        <v>340</v>
      </c>
      <c r="B514" s="6" t="s">
        <v>502</v>
      </c>
      <c r="C514" s="7" t="s">
        <v>497</v>
      </c>
      <c r="D514" s="7" t="s">
        <v>214</v>
      </c>
      <c r="E514" s="7" t="s">
        <v>22</v>
      </c>
      <c r="F514" s="6" t="s">
        <v>28</v>
      </c>
      <c r="G514" s="9">
        <v>70000</v>
      </c>
      <c r="H514" s="6">
        <v>0</v>
      </c>
      <c r="I514" s="9">
        <v>70000</v>
      </c>
      <c r="J514" s="9">
        <v>2009</v>
      </c>
      <c r="K514" s="9">
        <v>5368.48</v>
      </c>
      <c r="L514" s="9">
        <v>2128</v>
      </c>
      <c r="M514" s="9">
        <v>9497.0300000000007</v>
      </c>
      <c r="N514" s="9">
        <v>19002.509999999998</v>
      </c>
      <c r="O514" s="9">
        <v>50997.49</v>
      </c>
    </row>
    <row r="515" spans="1:15" ht="93" x14ac:dyDescent="0.7">
      <c r="A515" s="6">
        <f t="shared" si="19"/>
        <v>341</v>
      </c>
      <c r="B515" s="6" t="s">
        <v>503</v>
      </c>
      <c r="C515" s="7" t="s">
        <v>497</v>
      </c>
      <c r="D515" s="7" t="s">
        <v>422</v>
      </c>
      <c r="E515" s="7" t="s">
        <v>1419</v>
      </c>
      <c r="F515" s="6" t="s">
        <v>28</v>
      </c>
      <c r="G515" s="9">
        <v>70000</v>
      </c>
      <c r="H515" s="6">
        <v>0</v>
      </c>
      <c r="I515" s="9">
        <v>70000</v>
      </c>
      <c r="J515" s="9">
        <v>2009</v>
      </c>
      <c r="K515" s="9">
        <v>5368.48</v>
      </c>
      <c r="L515" s="9">
        <v>2128</v>
      </c>
      <c r="M515" s="9">
        <v>1861.46</v>
      </c>
      <c r="N515" s="9">
        <v>11366.94</v>
      </c>
      <c r="O515" s="9">
        <v>58633.06</v>
      </c>
    </row>
    <row r="516" spans="1:15" ht="93" x14ac:dyDescent="0.7">
      <c r="A516" s="6">
        <f t="shared" si="19"/>
        <v>342</v>
      </c>
      <c r="B516" s="6" t="s">
        <v>504</v>
      </c>
      <c r="C516" s="7" t="s">
        <v>497</v>
      </c>
      <c r="D516" s="7" t="s">
        <v>58</v>
      </c>
      <c r="E516" s="7" t="s">
        <v>1419</v>
      </c>
      <c r="F516" s="6" t="s">
        <v>28</v>
      </c>
      <c r="G516" s="9">
        <v>60000</v>
      </c>
      <c r="H516" s="6">
        <v>0</v>
      </c>
      <c r="I516" s="9">
        <v>60000</v>
      </c>
      <c r="J516" s="9">
        <v>1722</v>
      </c>
      <c r="K516" s="6">
        <v>0</v>
      </c>
      <c r="L516" s="9">
        <v>1824</v>
      </c>
      <c r="M516" s="9">
        <v>20458.900000000001</v>
      </c>
      <c r="N516" s="9">
        <v>24004.9</v>
      </c>
      <c r="O516" s="9">
        <v>35995.1</v>
      </c>
    </row>
    <row r="517" spans="1:15" ht="93" x14ac:dyDescent="0.7">
      <c r="A517" s="6">
        <f t="shared" si="19"/>
        <v>343</v>
      </c>
      <c r="B517" s="6" t="s">
        <v>505</v>
      </c>
      <c r="C517" s="7" t="s">
        <v>497</v>
      </c>
      <c r="D517" s="7" t="s">
        <v>58</v>
      </c>
      <c r="E517" s="7" t="s">
        <v>1419</v>
      </c>
      <c r="F517" s="6" t="s">
        <v>28</v>
      </c>
      <c r="G517" s="9">
        <v>60000</v>
      </c>
      <c r="H517" s="6">
        <v>0</v>
      </c>
      <c r="I517" s="9">
        <v>60000</v>
      </c>
      <c r="J517" s="9">
        <v>1722</v>
      </c>
      <c r="K517" s="9">
        <v>3486.68</v>
      </c>
      <c r="L517" s="9">
        <v>1824</v>
      </c>
      <c r="M517" s="9">
        <v>22231.08</v>
      </c>
      <c r="N517" s="9">
        <v>29263.759999999998</v>
      </c>
      <c r="O517" s="9">
        <v>30736.240000000002</v>
      </c>
    </row>
    <row r="518" spans="1:15" ht="93" x14ac:dyDescent="0.7">
      <c r="A518" s="6">
        <f t="shared" si="19"/>
        <v>344</v>
      </c>
      <c r="B518" s="6" t="s">
        <v>506</v>
      </c>
      <c r="C518" s="7" t="s">
        <v>497</v>
      </c>
      <c r="D518" s="7" t="s">
        <v>156</v>
      </c>
      <c r="E518" s="7" t="s">
        <v>1419</v>
      </c>
      <c r="F518" s="6" t="s">
        <v>28</v>
      </c>
      <c r="G518" s="9">
        <v>50000</v>
      </c>
      <c r="H518" s="6">
        <v>0</v>
      </c>
      <c r="I518" s="9">
        <v>50000</v>
      </c>
      <c r="J518" s="9">
        <v>1435</v>
      </c>
      <c r="K518" s="6">
        <v>0</v>
      </c>
      <c r="L518" s="9">
        <v>1520</v>
      </c>
      <c r="M518" s="9">
        <v>8744.4500000000007</v>
      </c>
      <c r="N518" s="9">
        <v>11699.45</v>
      </c>
      <c r="O518" s="9">
        <v>38300.550000000003</v>
      </c>
    </row>
    <row r="519" spans="1:15" ht="93" x14ac:dyDescent="0.7">
      <c r="A519" s="6">
        <f t="shared" si="19"/>
        <v>345</v>
      </c>
      <c r="B519" s="6" t="s">
        <v>507</v>
      </c>
      <c r="C519" s="7" t="s">
        <v>497</v>
      </c>
      <c r="D519" s="7" t="s">
        <v>58</v>
      </c>
      <c r="E519" s="7" t="s">
        <v>1419</v>
      </c>
      <c r="F519" s="6" t="s">
        <v>28</v>
      </c>
      <c r="G519" s="9">
        <v>60000</v>
      </c>
      <c r="H519" s="6">
        <v>0</v>
      </c>
      <c r="I519" s="9">
        <v>60000</v>
      </c>
      <c r="J519" s="9">
        <v>1722</v>
      </c>
      <c r="K519" s="9">
        <v>3248.65</v>
      </c>
      <c r="L519" s="9">
        <v>1824</v>
      </c>
      <c r="M519" s="9">
        <v>25425.37</v>
      </c>
      <c r="N519" s="9">
        <v>32220.02</v>
      </c>
      <c r="O519" s="9">
        <v>27779.98</v>
      </c>
    </row>
    <row r="520" spans="1:15" ht="93" x14ac:dyDescent="0.7">
      <c r="A520" s="6">
        <f t="shared" si="19"/>
        <v>346</v>
      </c>
      <c r="B520" s="6" t="s">
        <v>508</v>
      </c>
      <c r="C520" s="7" t="s">
        <v>497</v>
      </c>
      <c r="D520" s="7" t="s">
        <v>58</v>
      </c>
      <c r="E520" s="7" t="s">
        <v>1419</v>
      </c>
      <c r="F520" s="6" t="s">
        <v>23</v>
      </c>
      <c r="G520" s="9">
        <v>60000</v>
      </c>
      <c r="H520" s="6">
        <v>0</v>
      </c>
      <c r="I520" s="9">
        <v>60000</v>
      </c>
      <c r="J520" s="9">
        <v>1722</v>
      </c>
      <c r="K520" s="6">
        <v>0</v>
      </c>
      <c r="L520" s="9">
        <v>1824</v>
      </c>
      <c r="M520" s="9">
        <v>12399.79</v>
      </c>
      <c r="N520" s="9">
        <v>15945.79</v>
      </c>
      <c r="O520" s="9">
        <v>44054.21</v>
      </c>
    </row>
    <row r="521" spans="1:15" ht="93" x14ac:dyDescent="0.7">
      <c r="A521" s="6">
        <f t="shared" si="19"/>
        <v>347</v>
      </c>
      <c r="B521" s="6" t="s">
        <v>509</v>
      </c>
      <c r="C521" s="7" t="s">
        <v>497</v>
      </c>
      <c r="D521" s="7" t="s">
        <v>58</v>
      </c>
      <c r="E521" s="7" t="s">
        <v>1419</v>
      </c>
      <c r="F521" s="6" t="s">
        <v>28</v>
      </c>
      <c r="G521" s="9">
        <v>60000</v>
      </c>
      <c r="H521" s="6">
        <v>0</v>
      </c>
      <c r="I521" s="9">
        <v>60000</v>
      </c>
      <c r="J521" s="9">
        <v>1722</v>
      </c>
      <c r="K521" s="6">
        <v>0</v>
      </c>
      <c r="L521" s="9">
        <v>1824</v>
      </c>
      <c r="M521" s="9">
        <v>2499.1</v>
      </c>
      <c r="N521" s="9">
        <v>6045.1</v>
      </c>
      <c r="O521" s="9">
        <v>53954.9</v>
      </c>
    </row>
    <row r="522" spans="1:15" ht="93" x14ac:dyDescent="0.7">
      <c r="A522" s="6">
        <f t="shared" si="19"/>
        <v>348</v>
      </c>
      <c r="B522" s="6" t="s">
        <v>510</v>
      </c>
      <c r="C522" s="7" t="s">
        <v>497</v>
      </c>
      <c r="D522" s="7" t="s">
        <v>58</v>
      </c>
      <c r="E522" s="7" t="s">
        <v>1419</v>
      </c>
      <c r="F522" s="6" t="s">
        <v>28</v>
      </c>
      <c r="G522" s="9">
        <v>60000</v>
      </c>
      <c r="H522" s="6">
        <v>0</v>
      </c>
      <c r="I522" s="9">
        <v>60000</v>
      </c>
      <c r="J522" s="9">
        <v>1722</v>
      </c>
      <c r="K522" s="6">
        <v>0</v>
      </c>
      <c r="L522" s="9">
        <v>1824</v>
      </c>
      <c r="M522" s="9">
        <v>1225</v>
      </c>
      <c r="N522" s="9">
        <v>4771</v>
      </c>
      <c r="O522" s="9">
        <v>55229</v>
      </c>
    </row>
    <row r="523" spans="1:15" ht="93" x14ac:dyDescent="0.7">
      <c r="A523" s="6">
        <f t="shared" si="19"/>
        <v>349</v>
      </c>
      <c r="B523" s="6" t="s">
        <v>511</v>
      </c>
      <c r="C523" s="7" t="s">
        <v>497</v>
      </c>
      <c r="D523" s="7" t="s">
        <v>58</v>
      </c>
      <c r="E523" s="7" t="s">
        <v>1419</v>
      </c>
      <c r="F523" s="6" t="s">
        <v>28</v>
      </c>
      <c r="G523" s="9">
        <v>60000</v>
      </c>
      <c r="H523" s="6">
        <v>0</v>
      </c>
      <c r="I523" s="9">
        <v>60000</v>
      </c>
      <c r="J523" s="9">
        <v>1722</v>
      </c>
      <c r="K523" s="6">
        <v>0</v>
      </c>
      <c r="L523" s="9">
        <v>1824</v>
      </c>
      <c r="M523" s="9">
        <v>21251.93</v>
      </c>
      <c r="N523" s="9">
        <v>24797.93</v>
      </c>
      <c r="O523" s="9">
        <v>35202.07</v>
      </c>
    </row>
    <row r="524" spans="1:15" ht="93" x14ac:dyDescent="0.7">
      <c r="A524" s="6">
        <f t="shared" si="19"/>
        <v>350</v>
      </c>
      <c r="B524" s="6" t="s">
        <v>512</v>
      </c>
      <c r="C524" s="7" t="s">
        <v>497</v>
      </c>
      <c r="D524" s="7" t="s">
        <v>58</v>
      </c>
      <c r="E524" s="7" t="s">
        <v>1419</v>
      </c>
      <c r="F524" s="6" t="s">
        <v>28</v>
      </c>
      <c r="G524" s="9">
        <v>60000</v>
      </c>
      <c r="H524" s="6">
        <v>0</v>
      </c>
      <c r="I524" s="9">
        <v>60000</v>
      </c>
      <c r="J524" s="9">
        <v>1722</v>
      </c>
      <c r="K524" s="6">
        <v>0</v>
      </c>
      <c r="L524" s="9">
        <v>1824</v>
      </c>
      <c r="M524" s="9">
        <v>14819.01</v>
      </c>
      <c r="N524" s="9">
        <v>18365.009999999998</v>
      </c>
      <c r="O524" s="9">
        <v>41634.99</v>
      </c>
    </row>
    <row r="525" spans="1:15" ht="93" x14ac:dyDescent="0.7">
      <c r="A525" s="6">
        <f t="shared" si="19"/>
        <v>351</v>
      </c>
      <c r="B525" s="6" t="s">
        <v>513</v>
      </c>
      <c r="C525" s="7" t="s">
        <v>497</v>
      </c>
      <c r="D525" s="7" t="s">
        <v>58</v>
      </c>
      <c r="E525" s="7" t="s">
        <v>22</v>
      </c>
      <c r="F525" s="6" t="s">
        <v>28</v>
      </c>
      <c r="G525" s="9">
        <v>60000</v>
      </c>
      <c r="H525" s="6">
        <v>0</v>
      </c>
      <c r="I525" s="9">
        <v>60000</v>
      </c>
      <c r="J525" s="9">
        <v>1722</v>
      </c>
      <c r="K525" s="6">
        <v>0</v>
      </c>
      <c r="L525" s="9">
        <v>1824</v>
      </c>
      <c r="M525" s="6">
        <v>519.76</v>
      </c>
      <c r="N525" s="9">
        <v>4065.76</v>
      </c>
      <c r="O525" s="9">
        <v>55934.239999999998</v>
      </c>
    </row>
    <row r="526" spans="1:15" ht="93" x14ac:dyDescent="0.7">
      <c r="A526" s="6">
        <f t="shared" si="19"/>
        <v>352</v>
      </c>
      <c r="B526" s="6" t="s">
        <v>514</v>
      </c>
      <c r="C526" s="7" t="s">
        <v>497</v>
      </c>
      <c r="D526" s="7" t="s">
        <v>156</v>
      </c>
      <c r="E526" s="7" t="s">
        <v>22</v>
      </c>
      <c r="F526" s="6" t="s">
        <v>28</v>
      </c>
      <c r="G526" s="9">
        <v>50000</v>
      </c>
      <c r="H526" s="6">
        <v>0</v>
      </c>
      <c r="I526" s="9">
        <v>50000</v>
      </c>
      <c r="J526" s="9">
        <v>1435</v>
      </c>
      <c r="K526" s="9">
        <v>1854</v>
      </c>
      <c r="L526" s="9">
        <v>1520</v>
      </c>
      <c r="M526" s="9">
        <v>20332.18</v>
      </c>
      <c r="N526" s="9">
        <v>25141.18</v>
      </c>
      <c r="O526" s="9">
        <v>24858.82</v>
      </c>
    </row>
    <row r="527" spans="1:15" ht="93" x14ac:dyDescent="0.7">
      <c r="A527" s="6">
        <f t="shared" si="19"/>
        <v>353</v>
      </c>
      <c r="B527" s="6" t="s">
        <v>515</v>
      </c>
      <c r="C527" s="7" t="s">
        <v>497</v>
      </c>
      <c r="D527" s="7" t="s">
        <v>152</v>
      </c>
      <c r="E527" s="7" t="s">
        <v>1419</v>
      </c>
      <c r="F527" s="6" t="s">
        <v>23</v>
      </c>
      <c r="G527" s="9">
        <v>45000</v>
      </c>
      <c r="H527" s="6">
        <v>0</v>
      </c>
      <c r="I527" s="9">
        <v>45000</v>
      </c>
      <c r="J527" s="9">
        <v>1291.5</v>
      </c>
      <c r="K527" s="6">
        <v>0</v>
      </c>
      <c r="L527" s="9">
        <v>1368</v>
      </c>
      <c r="M527" s="9">
        <v>8908.58</v>
      </c>
      <c r="N527" s="9">
        <v>11568.08</v>
      </c>
      <c r="O527" s="9">
        <v>33431.919999999998</v>
      </c>
    </row>
    <row r="528" spans="1:15" ht="93" x14ac:dyDescent="0.7">
      <c r="A528" s="6">
        <f t="shared" si="19"/>
        <v>354</v>
      </c>
      <c r="B528" s="6" t="s">
        <v>516</v>
      </c>
      <c r="C528" s="7" t="s">
        <v>497</v>
      </c>
      <c r="D528" s="7" t="s">
        <v>58</v>
      </c>
      <c r="E528" s="7" t="s">
        <v>1419</v>
      </c>
      <c r="F528" s="6" t="s">
        <v>28</v>
      </c>
      <c r="G528" s="9">
        <v>60000</v>
      </c>
      <c r="H528" s="6">
        <v>0</v>
      </c>
      <c r="I528" s="9">
        <v>60000</v>
      </c>
      <c r="J528" s="9">
        <v>1722</v>
      </c>
      <c r="K528" s="9">
        <v>3486.68</v>
      </c>
      <c r="L528" s="9">
        <v>1824</v>
      </c>
      <c r="M528" s="9">
        <v>4363.8500000000004</v>
      </c>
      <c r="N528" s="9">
        <v>11396.53</v>
      </c>
      <c r="O528" s="9">
        <v>48603.47</v>
      </c>
    </row>
    <row r="529" spans="1:15" ht="93" x14ac:dyDescent="0.7">
      <c r="A529" s="6">
        <f t="shared" si="19"/>
        <v>355</v>
      </c>
      <c r="B529" s="6" t="s">
        <v>517</v>
      </c>
      <c r="C529" s="7" t="s">
        <v>497</v>
      </c>
      <c r="D529" s="7" t="s">
        <v>66</v>
      </c>
      <c r="E529" s="7" t="s">
        <v>1419</v>
      </c>
      <c r="F529" s="6" t="s">
        <v>28</v>
      </c>
      <c r="G529" s="9">
        <v>50000</v>
      </c>
      <c r="H529" s="6">
        <v>0</v>
      </c>
      <c r="I529" s="9">
        <v>50000</v>
      </c>
      <c r="J529" s="9">
        <v>1435</v>
      </c>
      <c r="K529" s="9">
        <v>1854</v>
      </c>
      <c r="L529" s="9">
        <v>1520</v>
      </c>
      <c r="M529" s="9">
        <v>3876.8</v>
      </c>
      <c r="N529" s="9">
        <v>8685.7999999999993</v>
      </c>
      <c r="O529" s="9">
        <v>41314.199999999997</v>
      </c>
    </row>
    <row r="530" spans="1:15" ht="93" x14ac:dyDescent="0.7">
      <c r="A530" s="6">
        <f t="shared" si="19"/>
        <v>356</v>
      </c>
      <c r="B530" s="6" t="s">
        <v>518</v>
      </c>
      <c r="C530" s="7" t="s">
        <v>497</v>
      </c>
      <c r="D530" s="7" t="s">
        <v>66</v>
      </c>
      <c r="E530" s="7" t="s">
        <v>22</v>
      </c>
      <c r="F530" s="6" t="s">
        <v>28</v>
      </c>
      <c r="G530" s="9">
        <v>45000</v>
      </c>
      <c r="H530" s="6">
        <v>0</v>
      </c>
      <c r="I530" s="9">
        <v>45000</v>
      </c>
      <c r="J530" s="9">
        <v>1291.5</v>
      </c>
      <c r="K530" s="6">
        <v>0</v>
      </c>
      <c r="L530" s="9">
        <v>1368</v>
      </c>
      <c r="M530" s="9">
        <v>15118.75</v>
      </c>
      <c r="N530" s="9">
        <v>17778.25</v>
      </c>
      <c r="O530" s="9">
        <v>27221.75</v>
      </c>
    </row>
    <row r="531" spans="1:15" ht="93" x14ac:dyDescent="0.7">
      <c r="A531" s="6">
        <f t="shared" si="19"/>
        <v>357</v>
      </c>
      <c r="B531" s="6" t="s">
        <v>519</v>
      </c>
      <c r="C531" s="7" t="s">
        <v>497</v>
      </c>
      <c r="D531" s="7" t="s">
        <v>156</v>
      </c>
      <c r="E531" s="7" t="s">
        <v>1419</v>
      </c>
      <c r="F531" s="6" t="s">
        <v>28</v>
      </c>
      <c r="G531" s="9">
        <v>50000</v>
      </c>
      <c r="H531" s="6">
        <v>0</v>
      </c>
      <c r="I531" s="9">
        <v>50000</v>
      </c>
      <c r="J531" s="9">
        <v>1435</v>
      </c>
      <c r="K531" s="6">
        <v>0</v>
      </c>
      <c r="L531" s="9">
        <v>1520</v>
      </c>
      <c r="M531" s="9">
        <v>27871.01</v>
      </c>
      <c r="N531" s="9">
        <v>30826.01</v>
      </c>
      <c r="O531" s="9">
        <v>19173.990000000002</v>
      </c>
    </row>
    <row r="532" spans="1:15" ht="93" x14ac:dyDescent="0.7">
      <c r="A532" s="6">
        <f t="shared" si="19"/>
        <v>358</v>
      </c>
      <c r="B532" s="6" t="s">
        <v>520</v>
      </c>
      <c r="C532" s="7" t="s">
        <v>497</v>
      </c>
      <c r="D532" s="7" t="s">
        <v>152</v>
      </c>
      <c r="E532" s="7" t="s">
        <v>1419</v>
      </c>
      <c r="F532" s="6" t="s">
        <v>28</v>
      </c>
      <c r="G532" s="9">
        <v>45000</v>
      </c>
      <c r="H532" s="6">
        <v>0</v>
      </c>
      <c r="I532" s="9">
        <v>45000</v>
      </c>
      <c r="J532" s="9">
        <v>1291.5</v>
      </c>
      <c r="K532" s="9">
        <v>1148.33</v>
      </c>
      <c r="L532" s="9">
        <v>1368</v>
      </c>
      <c r="M532" s="9">
        <v>11553.67</v>
      </c>
      <c r="N532" s="9">
        <v>15361.5</v>
      </c>
      <c r="O532" s="9">
        <v>29638.5</v>
      </c>
    </row>
    <row r="533" spans="1:15" ht="93" x14ac:dyDescent="0.7">
      <c r="A533" s="6">
        <f t="shared" si="19"/>
        <v>359</v>
      </c>
      <c r="B533" s="6" t="s">
        <v>521</v>
      </c>
      <c r="C533" s="7" t="s">
        <v>497</v>
      </c>
      <c r="D533" s="7" t="s">
        <v>152</v>
      </c>
      <c r="E533" s="7" t="s">
        <v>1419</v>
      </c>
      <c r="F533" s="6" t="s">
        <v>28</v>
      </c>
      <c r="G533" s="9">
        <v>45000</v>
      </c>
      <c r="H533" s="6">
        <v>0</v>
      </c>
      <c r="I533" s="9">
        <v>45000</v>
      </c>
      <c r="J533" s="9">
        <v>1291.5</v>
      </c>
      <c r="K533" s="6">
        <v>0</v>
      </c>
      <c r="L533" s="9">
        <v>1368</v>
      </c>
      <c r="M533" s="9">
        <v>3624.63</v>
      </c>
      <c r="N533" s="9">
        <v>6284.13</v>
      </c>
      <c r="O533" s="9">
        <v>38715.870000000003</v>
      </c>
    </row>
    <row r="534" spans="1:15" ht="93" x14ac:dyDescent="0.7">
      <c r="A534" s="6">
        <f t="shared" si="19"/>
        <v>360</v>
      </c>
      <c r="B534" s="6" t="s">
        <v>522</v>
      </c>
      <c r="C534" s="7" t="s">
        <v>497</v>
      </c>
      <c r="D534" s="7" t="s">
        <v>156</v>
      </c>
      <c r="E534" s="7" t="s">
        <v>1419</v>
      </c>
      <c r="F534" s="6" t="s">
        <v>23</v>
      </c>
      <c r="G534" s="9">
        <v>50000</v>
      </c>
      <c r="H534" s="6">
        <v>0</v>
      </c>
      <c r="I534" s="9">
        <v>50000</v>
      </c>
      <c r="J534" s="9">
        <v>1435</v>
      </c>
      <c r="K534" s="6">
        <v>0</v>
      </c>
      <c r="L534" s="9">
        <v>1520</v>
      </c>
      <c r="M534" s="9">
        <v>15704.13</v>
      </c>
      <c r="N534" s="9">
        <v>18659.13</v>
      </c>
      <c r="O534" s="9">
        <v>31340.87</v>
      </c>
    </row>
    <row r="535" spans="1:15" ht="93" x14ac:dyDescent="0.7">
      <c r="A535" s="6">
        <f t="shared" si="19"/>
        <v>361</v>
      </c>
      <c r="B535" s="6" t="s">
        <v>523</v>
      </c>
      <c r="C535" s="7" t="s">
        <v>497</v>
      </c>
      <c r="D535" s="7" t="s">
        <v>152</v>
      </c>
      <c r="E535" s="7" t="s">
        <v>22</v>
      </c>
      <c r="F535" s="6" t="s">
        <v>28</v>
      </c>
      <c r="G535" s="9">
        <v>45000</v>
      </c>
      <c r="H535" s="6">
        <v>0</v>
      </c>
      <c r="I535" s="9">
        <v>45000</v>
      </c>
      <c r="J535" s="9">
        <v>1291.5</v>
      </c>
      <c r="K535" s="6">
        <v>0</v>
      </c>
      <c r="L535" s="9">
        <v>1368</v>
      </c>
      <c r="M535" s="6">
        <v>25</v>
      </c>
      <c r="N535" s="9">
        <v>2684.5</v>
      </c>
      <c r="O535" s="9">
        <v>42315.5</v>
      </c>
    </row>
    <row r="536" spans="1:15" ht="93" x14ac:dyDescent="0.7">
      <c r="A536" s="6">
        <f t="shared" si="19"/>
        <v>362</v>
      </c>
      <c r="B536" s="6" t="s">
        <v>524</v>
      </c>
      <c r="C536" s="7" t="s">
        <v>497</v>
      </c>
      <c r="D536" s="7" t="s">
        <v>152</v>
      </c>
      <c r="E536" s="7" t="s">
        <v>22</v>
      </c>
      <c r="F536" s="6" t="s">
        <v>28</v>
      </c>
      <c r="G536" s="9">
        <v>45000</v>
      </c>
      <c r="H536" s="6">
        <v>0</v>
      </c>
      <c r="I536" s="9">
        <v>45000</v>
      </c>
      <c r="J536" s="9">
        <v>1291.5</v>
      </c>
      <c r="K536" s="6">
        <v>0</v>
      </c>
      <c r="L536" s="9">
        <v>1368</v>
      </c>
      <c r="M536" s="9">
        <v>10709.39</v>
      </c>
      <c r="N536" s="9">
        <v>13368.89</v>
      </c>
      <c r="O536" s="9">
        <v>31631.11</v>
      </c>
    </row>
    <row r="537" spans="1:15" ht="93" x14ac:dyDescent="0.7">
      <c r="A537" s="6">
        <f t="shared" si="19"/>
        <v>363</v>
      </c>
      <c r="B537" s="6" t="s">
        <v>525</v>
      </c>
      <c r="C537" s="7" t="s">
        <v>497</v>
      </c>
      <c r="D537" s="7" t="s">
        <v>391</v>
      </c>
      <c r="E537" s="7" t="s">
        <v>1419</v>
      </c>
      <c r="F537" s="6" t="s">
        <v>28</v>
      </c>
      <c r="G537" s="9">
        <v>45000</v>
      </c>
      <c r="H537" s="6">
        <v>0</v>
      </c>
      <c r="I537" s="9">
        <v>45000</v>
      </c>
      <c r="J537" s="9">
        <v>1291.5</v>
      </c>
      <c r="K537" s="6">
        <v>0</v>
      </c>
      <c r="L537" s="9">
        <v>1368</v>
      </c>
      <c r="M537" s="9">
        <v>24114.19</v>
      </c>
      <c r="N537" s="9">
        <v>26773.69</v>
      </c>
      <c r="O537" s="9">
        <v>18226.310000000001</v>
      </c>
    </row>
    <row r="538" spans="1:15" ht="93" x14ac:dyDescent="0.7">
      <c r="A538" s="6">
        <f t="shared" si="19"/>
        <v>364</v>
      </c>
      <c r="B538" s="6" t="s">
        <v>526</v>
      </c>
      <c r="C538" s="7" t="s">
        <v>497</v>
      </c>
      <c r="D538" s="7" t="s">
        <v>27</v>
      </c>
      <c r="E538" s="7" t="s">
        <v>22</v>
      </c>
      <c r="F538" s="6" t="s">
        <v>28</v>
      </c>
      <c r="G538" s="9">
        <v>110000</v>
      </c>
      <c r="H538" s="6">
        <v>0</v>
      </c>
      <c r="I538" s="9">
        <v>110000</v>
      </c>
      <c r="J538" s="9">
        <v>3157</v>
      </c>
      <c r="K538" s="6">
        <v>0</v>
      </c>
      <c r="L538" s="9">
        <v>3344</v>
      </c>
      <c r="M538" s="9">
        <v>3125</v>
      </c>
      <c r="N538" s="9">
        <v>9626</v>
      </c>
      <c r="O538" s="9">
        <v>100374</v>
      </c>
    </row>
    <row r="539" spans="1:15" ht="93" x14ac:dyDescent="0.7">
      <c r="A539" s="6">
        <f t="shared" si="19"/>
        <v>365</v>
      </c>
      <c r="B539" s="6" t="s">
        <v>527</v>
      </c>
      <c r="C539" s="7" t="s">
        <v>497</v>
      </c>
      <c r="D539" s="7" t="s">
        <v>38</v>
      </c>
      <c r="E539" s="7" t="s">
        <v>22</v>
      </c>
      <c r="F539" s="6" t="s">
        <v>28</v>
      </c>
      <c r="G539" s="9">
        <v>35000</v>
      </c>
      <c r="H539" s="6">
        <v>0</v>
      </c>
      <c r="I539" s="9">
        <v>35000</v>
      </c>
      <c r="J539" s="9">
        <v>1004.5</v>
      </c>
      <c r="K539" s="6">
        <v>0</v>
      </c>
      <c r="L539" s="9">
        <v>1064</v>
      </c>
      <c r="M539" s="9">
        <v>3125</v>
      </c>
      <c r="N539" s="9">
        <v>5193.5</v>
      </c>
      <c r="O539" s="9">
        <v>29806.5</v>
      </c>
    </row>
    <row r="540" spans="1:15" ht="93" x14ac:dyDescent="0.7">
      <c r="A540" s="6">
        <f t="shared" si="19"/>
        <v>366</v>
      </c>
      <c r="B540" s="6" t="s">
        <v>528</v>
      </c>
      <c r="C540" s="7" t="s">
        <v>497</v>
      </c>
      <c r="D540" s="7" t="s">
        <v>40</v>
      </c>
      <c r="E540" s="7" t="s">
        <v>22</v>
      </c>
      <c r="F540" s="6" t="s">
        <v>23</v>
      </c>
      <c r="G540" s="9">
        <v>35000</v>
      </c>
      <c r="H540" s="6">
        <v>0</v>
      </c>
      <c r="I540" s="9">
        <v>35000</v>
      </c>
      <c r="J540" s="9">
        <v>1004.5</v>
      </c>
      <c r="K540" s="6">
        <v>0</v>
      </c>
      <c r="L540" s="9">
        <v>1064</v>
      </c>
      <c r="M540" s="9">
        <v>9442.74</v>
      </c>
      <c r="N540" s="9">
        <v>11511.24</v>
      </c>
      <c r="O540" s="9">
        <v>23488.76</v>
      </c>
    </row>
    <row r="541" spans="1:15" ht="93" x14ac:dyDescent="0.7">
      <c r="A541" s="6">
        <f t="shared" si="19"/>
        <v>367</v>
      </c>
      <c r="B541" s="6" t="s">
        <v>529</v>
      </c>
      <c r="C541" s="7" t="s">
        <v>497</v>
      </c>
      <c r="D541" s="7" t="s">
        <v>40</v>
      </c>
      <c r="E541" s="7" t="s">
        <v>22</v>
      </c>
      <c r="F541" s="6" t="s">
        <v>28</v>
      </c>
      <c r="G541" s="9">
        <v>35000</v>
      </c>
      <c r="H541" s="6">
        <v>0</v>
      </c>
      <c r="I541" s="9">
        <v>35000</v>
      </c>
      <c r="J541" s="9">
        <v>1004.5</v>
      </c>
      <c r="K541" s="6">
        <v>0</v>
      </c>
      <c r="L541" s="9">
        <v>1064</v>
      </c>
      <c r="M541" s="9">
        <v>3175</v>
      </c>
      <c r="N541" s="9">
        <v>5243.5</v>
      </c>
      <c r="O541" s="9">
        <v>29756.5</v>
      </c>
    </row>
    <row r="542" spans="1:15" ht="46.5" x14ac:dyDescent="0.7">
      <c r="A542" s="6"/>
      <c r="B542" s="6" t="s">
        <v>50</v>
      </c>
      <c r="C542" s="7"/>
      <c r="D542" s="7">
        <v>33</v>
      </c>
      <c r="E542" s="7"/>
      <c r="F542" s="6"/>
      <c r="G542" s="9">
        <v>2005000</v>
      </c>
      <c r="H542" s="6">
        <v>0</v>
      </c>
      <c r="I542" s="9">
        <v>2005000</v>
      </c>
      <c r="J542" s="9">
        <v>57543.5</v>
      </c>
      <c r="K542" s="9">
        <v>55585.03</v>
      </c>
      <c r="L542" s="9">
        <v>60526.400000000001</v>
      </c>
      <c r="M542" s="9">
        <v>379793.93</v>
      </c>
      <c r="N542" s="9">
        <v>553448.86</v>
      </c>
      <c r="O542" s="9">
        <v>1451551.14</v>
      </c>
    </row>
    <row r="543" spans="1:15" ht="46.5" x14ac:dyDescent="0.7">
      <c r="A543" s="6"/>
      <c r="B543" s="6"/>
      <c r="C543" s="7"/>
      <c r="D543" s="7"/>
      <c r="E543" s="7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46.5" x14ac:dyDescent="0.7">
      <c r="A544" s="6"/>
      <c r="B544" s="6"/>
      <c r="C544" s="7"/>
      <c r="D544" s="7"/>
      <c r="E544" s="7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46.5" x14ac:dyDescent="0.7">
      <c r="A545" s="6"/>
      <c r="B545" s="6"/>
      <c r="C545" s="7"/>
      <c r="D545" s="7"/>
      <c r="E545" s="7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46.5" x14ac:dyDescent="0.7">
      <c r="A546" s="6">
        <f>+A541+1</f>
        <v>368</v>
      </c>
      <c r="B546" s="6" t="s">
        <v>530</v>
      </c>
      <c r="C546" s="7" t="s">
        <v>531</v>
      </c>
      <c r="D546" s="7" t="s">
        <v>66</v>
      </c>
      <c r="E546" s="7" t="s">
        <v>1419</v>
      </c>
      <c r="F546" s="6" t="s">
        <v>28</v>
      </c>
      <c r="G546" s="9">
        <v>45000</v>
      </c>
      <c r="H546" s="6">
        <v>0</v>
      </c>
      <c r="I546" s="9">
        <v>45000</v>
      </c>
      <c r="J546" s="9">
        <v>1291.5</v>
      </c>
      <c r="K546" s="6">
        <v>0</v>
      </c>
      <c r="L546" s="9">
        <v>1368</v>
      </c>
      <c r="M546" s="9">
        <v>15091.65</v>
      </c>
      <c r="N546" s="9">
        <v>17751.150000000001</v>
      </c>
      <c r="O546" s="9">
        <v>27248.85</v>
      </c>
    </row>
    <row r="547" spans="1:15" ht="46.5" x14ac:dyDescent="0.7">
      <c r="A547" s="6">
        <f>+A546+1</f>
        <v>369</v>
      </c>
      <c r="B547" s="6" t="s">
        <v>532</v>
      </c>
      <c r="C547" s="7" t="s">
        <v>531</v>
      </c>
      <c r="D547" s="7" t="s">
        <v>533</v>
      </c>
      <c r="E547" s="7" t="s">
        <v>1419</v>
      </c>
      <c r="F547" s="6" t="s">
        <v>28</v>
      </c>
      <c r="G547" s="9">
        <v>45000</v>
      </c>
      <c r="H547" s="6">
        <v>0</v>
      </c>
      <c r="I547" s="9">
        <v>45000</v>
      </c>
      <c r="J547" s="9">
        <v>1291.5</v>
      </c>
      <c r="K547" s="6">
        <v>0</v>
      </c>
      <c r="L547" s="9">
        <v>1368</v>
      </c>
      <c r="M547" s="9">
        <v>19983.919999999998</v>
      </c>
      <c r="N547" s="9">
        <v>22643.42</v>
      </c>
      <c r="O547" s="9">
        <v>22356.58</v>
      </c>
    </row>
    <row r="548" spans="1:15" ht="46.5" x14ac:dyDescent="0.7">
      <c r="A548" s="6">
        <f t="shared" ref="A548:A569" si="20">+A547+1</f>
        <v>370</v>
      </c>
      <c r="B548" s="6" t="s">
        <v>534</v>
      </c>
      <c r="C548" s="7" t="s">
        <v>531</v>
      </c>
      <c r="D548" s="7" t="s">
        <v>152</v>
      </c>
      <c r="E548" s="7" t="s">
        <v>1419</v>
      </c>
      <c r="F548" s="6" t="s">
        <v>28</v>
      </c>
      <c r="G548" s="9">
        <v>45000</v>
      </c>
      <c r="H548" s="6">
        <v>0</v>
      </c>
      <c r="I548" s="9">
        <v>45000</v>
      </c>
      <c r="J548" s="9">
        <v>1291.5</v>
      </c>
      <c r="K548" s="6">
        <v>0</v>
      </c>
      <c r="L548" s="9">
        <v>1368</v>
      </c>
      <c r="M548" s="9">
        <v>10954.77</v>
      </c>
      <c r="N548" s="9">
        <v>13614.27</v>
      </c>
      <c r="O548" s="9">
        <v>31385.73</v>
      </c>
    </row>
    <row r="549" spans="1:15" ht="46.5" x14ac:dyDescent="0.7">
      <c r="A549" s="6">
        <f t="shared" si="20"/>
        <v>371</v>
      </c>
      <c r="B549" s="6" t="s">
        <v>535</v>
      </c>
      <c r="C549" s="7" t="s">
        <v>531</v>
      </c>
      <c r="D549" s="7" t="s">
        <v>38</v>
      </c>
      <c r="E549" s="7" t="s">
        <v>1419</v>
      </c>
      <c r="F549" s="6" t="s">
        <v>28</v>
      </c>
      <c r="G549" s="9">
        <v>35000</v>
      </c>
      <c r="H549" s="6">
        <v>0</v>
      </c>
      <c r="I549" s="9">
        <v>35000</v>
      </c>
      <c r="J549" s="9">
        <v>1004.5</v>
      </c>
      <c r="K549" s="6">
        <v>0</v>
      </c>
      <c r="L549" s="9">
        <v>1064</v>
      </c>
      <c r="M549" s="9">
        <v>22360.37</v>
      </c>
      <c r="N549" s="9">
        <v>24428.87</v>
      </c>
      <c r="O549" s="9">
        <v>10571.13</v>
      </c>
    </row>
    <row r="550" spans="1:15" ht="46.5" x14ac:dyDescent="0.7">
      <c r="A550" s="6">
        <f t="shared" si="20"/>
        <v>372</v>
      </c>
      <c r="B550" s="6" t="s">
        <v>536</v>
      </c>
      <c r="C550" s="7" t="s">
        <v>531</v>
      </c>
      <c r="D550" s="7" t="s">
        <v>40</v>
      </c>
      <c r="E550" s="7" t="s">
        <v>22</v>
      </c>
      <c r="F550" s="6" t="s">
        <v>28</v>
      </c>
      <c r="G550" s="9">
        <v>35000</v>
      </c>
      <c r="H550" s="6">
        <v>0</v>
      </c>
      <c r="I550" s="9">
        <v>35000</v>
      </c>
      <c r="J550" s="9">
        <v>1004.5</v>
      </c>
      <c r="K550" s="6">
        <v>0</v>
      </c>
      <c r="L550" s="9">
        <v>1064</v>
      </c>
      <c r="M550" s="9">
        <v>2547.71</v>
      </c>
      <c r="N550" s="9">
        <v>4616.21</v>
      </c>
      <c r="O550" s="9">
        <v>30383.79</v>
      </c>
    </row>
    <row r="551" spans="1:15" ht="46.5" x14ac:dyDescent="0.7">
      <c r="A551" s="6">
        <f t="shared" si="20"/>
        <v>373</v>
      </c>
      <c r="B551" s="6" t="s">
        <v>537</v>
      </c>
      <c r="C551" s="7" t="s">
        <v>531</v>
      </c>
      <c r="D551" s="7" t="s">
        <v>40</v>
      </c>
      <c r="E551" s="7" t="s">
        <v>22</v>
      </c>
      <c r="F551" s="6" t="s">
        <v>28</v>
      </c>
      <c r="G551" s="9">
        <v>35000</v>
      </c>
      <c r="H551" s="6">
        <v>0</v>
      </c>
      <c r="I551" s="9">
        <v>35000</v>
      </c>
      <c r="J551" s="9">
        <v>1004.5</v>
      </c>
      <c r="K551" s="6">
        <v>0</v>
      </c>
      <c r="L551" s="9">
        <v>1064</v>
      </c>
      <c r="M551" s="9">
        <v>6277.82</v>
      </c>
      <c r="N551" s="9">
        <v>8346.32</v>
      </c>
      <c r="O551" s="9">
        <v>26653.68</v>
      </c>
    </row>
    <row r="552" spans="1:15" ht="46.5" x14ac:dyDescent="0.7">
      <c r="A552" s="6">
        <f t="shared" si="20"/>
        <v>374</v>
      </c>
      <c r="B552" s="6" t="s">
        <v>538</v>
      </c>
      <c r="C552" s="7" t="s">
        <v>531</v>
      </c>
      <c r="D552" s="7" t="s">
        <v>539</v>
      </c>
      <c r="E552" s="7" t="s">
        <v>22</v>
      </c>
      <c r="F552" s="6" t="s">
        <v>28</v>
      </c>
      <c r="G552" s="9">
        <v>45000</v>
      </c>
      <c r="H552" s="6">
        <v>0</v>
      </c>
      <c r="I552" s="9">
        <v>45000</v>
      </c>
      <c r="J552" s="9">
        <v>1291.5</v>
      </c>
      <c r="K552" s="9">
        <v>1148.33</v>
      </c>
      <c r="L552" s="9">
        <v>1368</v>
      </c>
      <c r="M552" s="9">
        <v>5318.18</v>
      </c>
      <c r="N552" s="9">
        <v>9126.01</v>
      </c>
      <c r="O552" s="9">
        <v>35873.99</v>
      </c>
    </row>
    <row r="553" spans="1:15" ht="46.5" x14ac:dyDescent="0.7">
      <c r="A553" s="6">
        <f t="shared" si="20"/>
        <v>375</v>
      </c>
      <c r="B553" s="6" t="s">
        <v>540</v>
      </c>
      <c r="C553" s="7" t="s">
        <v>531</v>
      </c>
      <c r="D553" s="7" t="s">
        <v>541</v>
      </c>
      <c r="E553" s="7" t="s">
        <v>22</v>
      </c>
      <c r="F553" s="6" t="s">
        <v>28</v>
      </c>
      <c r="G553" s="9">
        <v>45000</v>
      </c>
      <c r="H553" s="6">
        <v>0</v>
      </c>
      <c r="I553" s="9">
        <v>45000</v>
      </c>
      <c r="J553" s="9">
        <v>1291.5</v>
      </c>
      <c r="K553" s="9">
        <v>1148.33</v>
      </c>
      <c r="L553" s="9">
        <v>1368</v>
      </c>
      <c r="M553" s="6">
        <v>25</v>
      </c>
      <c r="N553" s="9">
        <v>3832.83</v>
      </c>
      <c r="O553" s="9">
        <v>41167.17</v>
      </c>
    </row>
    <row r="554" spans="1:15" ht="46.5" x14ac:dyDescent="0.7">
      <c r="A554" s="6">
        <f t="shared" si="20"/>
        <v>376</v>
      </c>
      <c r="B554" s="6" t="s">
        <v>542</v>
      </c>
      <c r="C554" s="7" t="s">
        <v>531</v>
      </c>
      <c r="D554" s="7" t="s">
        <v>40</v>
      </c>
      <c r="E554" s="7" t="s">
        <v>22</v>
      </c>
      <c r="F554" s="6" t="s">
        <v>28</v>
      </c>
      <c r="G554" s="9">
        <v>35000</v>
      </c>
      <c r="H554" s="6">
        <v>0</v>
      </c>
      <c r="I554" s="9">
        <v>35000</v>
      </c>
      <c r="J554" s="9">
        <v>1004.5</v>
      </c>
      <c r="K554" s="6">
        <v>0</v>
      </c>
      <c r="L554" s="9">
        <v>1064</v>
      </c>
      <c r="M554" s="9">
        <v>4502.33</v>
      </c>
      <c r="N554" s="9">
        <v>6570.83</v>
      </c>
      <c r="O554" s="9">
        <v>28429.17</v>
      </c>
    </row>
    <row r="555" spans="1:15" ht="46.5" x14ac:dyDescent="0.7">
      <c r="A555" s="6">
        <f t="shared" si="20"/>
        <v>377</v>
      </c>
      <c r="B555" s="6" t="s">
        <v>543</v>
      </c>
      <c r="C555" s="7" t="s">
        <v>531</v>
      </c>
      <c r="D555" s="7" t="s">
        <v>40</v>
      </c>
      <c r="E555" s="7" t="s">
        <v>22</v>
      </c>
      <c r="F555" s="6" t="s">
        <v>23</v>
      </c>
      <c r="G555" s="9">
        <v>26250</v>
      </c>
      <c r="H555" s="6">
        <v>0</v>
      </c>
      <c r="I555" s="9">
        <v>26250</v>
      </c>
      <c r="J555" s="6">
        <v>753.38</v>
      </c>
      <c r="K555" s="6">
        <v>0</v>
      </c>
      <c r="L555" s="6">
        <v>798</v>
      </c>
      <c r="M555" s="9">
        <v>2125</v>
      </c>
      <c r="N555" s="9">
        <v>3676.38</v>
      </c>
      <c r="O555" s="9">
        <v>22573.62</v>
      </c>
    </row>
    <row r="556" spans="1:15" ht="46.5" x14ac:dyDescent="0.7">
      <c r="A556" s="6">
        <f t="shared" si="20"/>
        <v>378</v>
      </c>
      <c r="B556" s="6" t="s">
        <v>544</v>
      </c>
      <c r="C556" s="7" t="s">
        <v>531</v>
      </c>
      <c r="D556" s="7" t="s">
        <v>40</v>
      </c>
      <c r="E556" s="7" t="s">
        <v>22</v>
      </c>
      <c r="F556" s="6" t="s">
        <v>23</v>
      </c>
      <c r="G556" s="9">
        <v>40000</v>
      </c>
      <c r="H556" s="6">
        <v>0</v>
      </c>
      <c r="I556" s="9">
        <v>40000</v>
      </c>
      <c r="J556" s="9">
        <v>1148</v>
      </c>
      <c r="K556" s="6">
        <v>442.65</v>
      </c>
      <c r="L556" s="9">
        <v>1216</v>
      </c>
      <c r="M556" s="9">
        <v>5125</v>
      </c>
      <c r="N556" s="9">
        <v>7931.65</v>
      </c>
      <c r="O556" s="9">
        <v>32068.35</v>
      </c>
    </row>
    <row r="557" spans="1:15" ht="46.5" x14ac:dyDescent="0.7">
      <c r="A557" s="6">
        <f t="shared" si="20"/>
        <v>379</v>
      </c>
      <c r="B557" s="6" t="s">
        <v>545</v>
      </c>
      <c r="C557" s="7" t="s">
        <v>531</v>
      </c>
      <c r="D557" s="7" t="s">
        <v>40</v>
      </c>
      <c r="E557" s="7" t="s">
        <v>1419</v>
      </c>
      <c r="F557" s="6" t="s">
        <v>23</v>
      </c>
      <c r="G557" s="9">
        <v>35000</v>
      </c>
      <c r="H557" s="6">
        <v>0</v>
      </c>
      <c r="I557" s="9">
        <v>35000</v>
      </c>
      <c r="J557" s="9">
        <v>1004.5</v>
      </c>
      <c r="K557" s="6">
        <v>0</v>
      </c>
      <c r="L557" s="9">
        <v>1064</v>
      </c>
      <c r="M557" s="9">
        <v>14702.7</v>
      </c>
      <c r="N557" s="9">
        <v>16771.2</v>
      </c>
      <c r="O557" s="9">
        <v>18228.8</v>
      </c>
    </row>
    <row r="558" spans="1:15" ht="46.5" x14ac:dyDescent="0.7">
      <c r="A558" s="6">
        <f t="shared" si="20"/>
        <v>380</v>
      </c>
      <c r="B558" s="6" t="s">
        <v>546</v>
      </c>
      <c r="C558" s="7" t="s">
        <v>531</v>
      </c>
      <c r="D558" s="7" t="s">
        <v>40</v>
      </c>
      <c r="E558" s="7" t="s">
        <v>22</v>
      </c>
      <c r="F558" s="6" t="s">
        <v>28</v>
      </c>
      <c r="G558" s="9">
        <v>35000</v>
      </c>
      <c r="H558" s="6">
        <v>0</v>
      </c>
      <c r="I558" s="9">
        <v>35000</v>
      </c>
      <c r="J558" s="9">
        <v>1004.5</v>
      </c>
      <c r="K558" s="6">
        <v>0</v>
      </c>
      <c r="L558" s="9">
        <v>1064</v>
      </c>
      <c r="M558" s="9">
        <v>2942.6</v>
      </c>
      <c r="N558" s="9">
        <v>5011.1000000000004</v>
      </c>
      <c r="O558" s="9">
        <v>29988.9</v>
      </c>
    </row>
    <row r="559" spans="1:15" ht="46.5" x14ac:dyDescent="0.7">
      <c r="A559" s="6">
        <f t="shared" si="20"/>
        <v>381</v>
      </c>
      <c r="B559" s="6" t="s">
        <v>547</v>
      </c>
      <c r="C559" s="7" t="s">
        <v>531</v>
      </c>
      <c r="D559" s="7" t="s">
        <v>40</v>
      </c>
      <c r="E559" s="7" t="s">
        <v>22</v>
      </c>
      <c r="F559" s="6" t="s">
        <v>28</v>
      </c>
      <c r="G559" s="9">
        <v>35000</v>
      </c>
      <c r="H559" s="6">
        <v>0</v>
      </c>
      <c r="I559" s="9">
        <v>35000</v>
      </c>
      <c r="J559" s="9">
        <v>1004.5</v>
      </c>
      <c r="K559" s="6">
        <v>0</v>
      </c>
      <c r="L559" s="9">
        <v>1064</v>
      </c>
      <c r="M559" s="6">
        <v>25</v>
      </c>
      <c r="N559" s="9">
        <v>2093.5</v>
      </c>
      <c r="O559" s="9">
        <v>32906.5</v>
      </c>
    </row>
    <row r="560" spans="1:15" ht="46.5" x14ac:dyDescent="0.7">
      <c r="A560" s="6">
        <f t="shared" si="20"/>
        <v>382</v>
      </c>
      <c r="B560" s="6" t="s">
        <v>548</v>
      </c>
      <c r="C560" s="7" t="s">
        <v>531</v>
      </c>
      <c r="D560" s="7" t="s">
        <v>40</v>
      </c>
      <c r="E560" s="7" t="s">
        <v>22</v>
      </c>
      <c r="F560" s="6" t="s">
        <v>23</v>
      </c>
      <c r="G560" s="9">
        <v>25000</v>
      </c>
      <c r="H560" s="6">
        <v>0</v>
      </c>
      <c r="I560" s="9">
        <v>25000</v>
      </c>
      <c r="J560" s="6">
        <v>717.5</v>
      </c>
      <c r="K560" s="6">
        <v>0</v>
      </c>
      <c r="L560" s="6">
        <v>760</v>
      </c>
      <c r="M560" s="6">
        <v>25</v>
      </c>
      <c r="N560" s="9">
        <v>1502.5</v>
      </c>
      <c r="O560" s="9">
        <v>23497.5</v>
      </c>
    </row>
    <row r="561" spans="1:15" ht="46.5" x14ac:dyDescent="0.7">
      <c r="A561" s="6">
        <f t="shared" si="20"/>
        <v>383</v>
      </c>
      <c r="B561" s="6" t="s">
        <v>549</v>
      </c>
      <c r="C561" s="7" t="s">
        <v>531</v>
      </c>
      <c r="D561" s="7" t="s">
        <v>40</v>
      </c>
      <c r="E561" s="7" t="s">
        <v>22</v>
      </c>
      <c r="F561" s="6" t="s">
        <v>23</v>
      </c>
      <c r="G561" s="9">
        <v>30000</v>
      </c>
      <c r="H561" s="6">
        <v>0</v>
      </c>
      <c r="I561" s="9">
        <v>30000</v>
      </c>
      <c r="J561" s="6">
        <v>861</v>
      </c>
      <c r="K561" s="6">
        <v>0</v>
      </c>
      <c r="L561" s="6">
        <v>912</v>
      </c>
      <c r="M561" s="6">
        <v>25</v>
      </c>
      <c r="N561" s="9">
        <v>1798</v>
      </c>
      <c r="O561" s="9">
        <v>28202</v>
      </c>
    </row>
    <row r="562" spans="1:15" ht="46.5" x14ac:dyDescent="0.7">
      <c r="A562" s="6">
        <f t="shared" si="20"/>
        <v>384</v>
      </c>
      <c r="B562" s="6" t="s">
        <v>550</v>
      </c>
      <c r="C562" s="7" t="s">
        <v>531</v>
      </c>
      <c r="D562" s="7" t="s">
        <v>40</v>
      </c>
      <c r="E562" s="7" t="s">
        <v>22</v>
      </c>
      <c r="F562" s="6" t="s">
        <v>28</v>
      </c>
      <c r="G562" s="9">
        <v>30000</v>
      </c>
      <c r="H562" s="6">
        <v>0</v>
      </c>
      <c r="I562" s="9">
        <v>30000</v>
      </c>
      <c r="J562" s="6">
        <v>861</v>
      </c>
      <c r="K562" s="6">
        <v>0</v>
      </c>
      <c r="L562" s="6">
        <v>912</v>
      </c>
      <c r="M562" s="9">
        <v>1625</v>
      </c>
      <c r="N562" s="9">
        <v>3398</v>
      </c>
      <c r="O562" s="9">
        <v>26602</v>
      </c>
    </row>
    <row r="563" spans="1:15" ht="46.5" x14ac:dyDescent="0.7">
      <c r="A563" s="6">
        <f t="shared" si="20"/>
        <v>385</v>
      </c>
      <c r="B563" s="6" t="s">
        <v>551</v>
      </c>
      <c r="C563" s="7" t="s">
        <v>531</v>
      </c>
      <c r="D563" s="7" t="s">
        <v>40</v>
      </c>
      <c r="E563" s="7" t="s">
        <v>22</v>
      </c>
      <c r="F563" s="6" t="s">
        <v>23</v>
      </c>
      <c r="G563" s="9">
        <v>25000</v>
      </c>
      <c r="H563" s="6">
        <v>0</v>
      </c>
      <c r="I563" s="9">
        <v>25000</v>
      </c>
      <c r="J563" s="6">
        <v>717.5</v>
      </c>
      <c r="K563" s="6">
        <v>0</v>
      </c>
      <c r="L563" s="6">
        <v>760</v>
      </c>
      <c r="M563" s="6">
        <v>25</v>
      </c>
      <c r="N563" s="9">
        <v>1502.5</v>
      </c>
      <c r="O563" s="9">
        <v>23497.5</v>
      </c>
    </row>
    <row r="564" spans="1:15" ht="46.5" x14ac:dyDescent="0.7">
      <c r="A564" s="6">
        <f t="shared" si="20"/>
        <v>386</v>
      </c>
      <c r="B564" s="6" t="s">
        <v>552</v>
      </c>
      <c r="C564" s="7" t="s">
        <v>531</v>
      </c>
      <c r="D564" s="7" t="s">
        <v>40</v>
      </c>
      <c r="E564" s="7" t="s">
        <v>22</v>
      </c>
      <c r="F564" s="6" t="s">
        <v>28</v>
      </c>
      <c r="G564" s="9">
        <v>50000</v>
      </c>
      <c r="H564" s="6">
        <v>0</v>
      </c>
      <c r="I564" s="9">
        <v>50000</v>
      </c>
      <c r="J564" s="9">
        <v>1435</v>
      </c>
      <c r="K564" s="9">
        <v>1854</v>
      </c>
      <c r="L564" s="9">
        <v>1520</v>
      </c>
      <c r="M564" s="6">
        <v>25</v>
      </c>
      <c r="N564" s="9">
        <v>4834</v>
      </c>
      <c r="O564" s="9">
        <v>45166</v>
      </c>
    </row>
    <row r="565" spans="1:15" ht="46.5" x14ac:dyDescent="0.7">
      <c r="A565" s="6">
        <f t="shared" si="20"/>
        <v>387</v>
      </c>
      <c r="B565" s="6" t="s">
        <v>553</v>
      </c>
      <c r="C565" s="7" t="s">
        <v>531</v>
      </c>
      <c r="D565" s="7" t="s">
        <v>40</v>
      </c>
      <c r="E565" s="7" t="s">
        <v>22</v>
      </c>
      <c r="F565" s="6" t="s">
        <v>28</v>
      </c>
      <c r="G565" s="9">
        <v>35000</v>
      </c>
      <c r="H565" s="6">
        <v>0</v>
      </c>
      <c r="I565" s="9">
        <v>35000</v>
      </c>
      <c r="J565" s="9">
        <v>1004.5</v>
      </c>
      <c r="K565" s="6">
        <v>0</v>
      </c>
      <c r="L565" s="9">
        <v>1064</v>
      </c>
      <c r="M565" s="9">
        <v>15175</v>
      </c>
      <c r="N565" s="9">
        <v>17243.5</v>
      </c>
      <c r="O565" s="9">
        <v>17756.5</v>
      </c>
    </row>
    <row r="566" spans="1:15" ht="46.5" x14ac:dyDescent="0.7">
      <c r="A566" s="6">
        <f t="shared" si="20"/>
        <v>388</v>
      </c>
      <c r="B566" s="6" t="s">
        <v>554</v>
      </c>
      <c r="C566" s="7" t="s">
        <v>531</v>
      </c>
      <c r="D566" s="7" t="s">
        <v>40</v>
      </c>
      <c r="E566" s="7" t="s">
        <v>22</v>
      </c>
      <c r="F566" s="6" t="s">
        <v>28</v>
      </c>
      <c r="G566" s="9">
        <v>35000</v>
      </c>
      <c r="H566" s="6">
        <v>0</v>
      </c>
      <c r="I566" s="9">
        <v>35000</v>
      </c>
      <c r="J566" s="9">
        <v>1004.5</v>
      </c>
      <c r="K566" s="6">
        <v>0</v>
      </c>
      <c r="L566" s="9">
        <v>1064</v>
      </c>
      <c r="M566" s="6">
        <v>25</v>
      </c>
      <c r="N566" s="9">
        <v>2093.5</v>
      </c>
      <c r="O566" s="9">
        <v>32906.5</v>
      </c>
    </row>
    <row r="567" spans="1:15" ht="46.5" x14ac:dyDescent="0.7">
      <c r="A567" s="6">
        <f t="shared" si="20"/>
        <v>389</v>
      </c>
      <c r="B567" s="6" t="s">
        <v>555</v>
      </c>
      <c r="C567" s="7" t="s">
        <v>531</v>
      </c>
      <c r="D567" s="7" t="s">
        <v>40</v>
      </c>
      <c r="E567" s="7" t="s">
        <v>22</v>
      </c>
      <c r="F567" s="6" t="s">
        <v>28</v>
      </c>
      <c r="G567" s="9">
        <v>35000</v>
      </c>
      <c r="H567" s="6">
        <v>0</v>
      </c>
      <c r="I567" s="9">
        <v>35000</v>
      </c>
      <c r="J567" s="9">
        <v>1004.5</v>
      </c>
      <c r="K567" s="6">
        <v>0</v>
      </c>
      <c r="L567" s="9">
        <v>1064</v>
      </c>
      <c r="M567" s="6">
        <v>25</v>
      </c>
      <c r="N567" s="9">
        <v>2093.5</v>
      </c>
      <c r="O567" s="9">
        <v>32906.5</v>
      </c>
    </row>
    <row r="568" spans="1:15" ht="46.5" x14ac:dyDescent="0.7">
      <c r="A568" s="6">
        <f t="shared" si="20"/>
        <v>390</v>
      </c>
      <c r="B568" s="6" t="s">
        <v>556</v>
      </c>
      <c r="C568" s="7" t="s">
        <v>531</v>
      </c>
      <c r="D568" s="7" t="s">
        <v>40</v>
      </c>
      <c r="E568" s="7" t="s">
        <v>22</v>
      </c>
      <c r="F568" s="6" t="s">
        <v>23</v>
      </c>
      <c r="G568" s="9">
        <v>35000</v>
      </c>
      <c r="H568" s="6">
        <v>0</v>
      </c>
      <c r="I568" s="9">
        <v>35000</v>
      </c>
      <c r="J568" s="9">
        <v>1004.5</v>
      </c>
      <c r="K568" s="6">
        <v>0</v>
      </c>
      <c r="L568" s="9">
        <v>1064</v>
      </c>
      <c r="M568" s="6">
        <v>25</v>
      </c>
      <c r="N568" s="9">
        <v>2093.5</v>
      </c>
      <c r="O568" s="9">
        <v>32906.5</v>
      </c>
    </row>
    <row r="569" spans="1:15" ht="46.5" x14ac:dyDescent="0.7">
      <c r="A569" s="6">
        <f t="shared" si="20"/>
        <v>391</v>
      </c>
      <c r="B569" s="6" t="s">
        <v>557</v>
      </c>
      <c r="C569" s="7" t="s">
        <v>531</v>
      </c>
      <c r="D569" s="7" t="s">
        <v>82</v>
      </c>
      <c r="E569" s="7" t="s">
        <v>22</v>
      </c>
      <c r="F569" s="6" t="s">
        <v>23</v>
      </c>
      <c r="G569" s="9">
        <v>26250</v>
      </c>
      <c r="H569" s="6">
        <v>0</v>
      </c>
      <c r="I569" s="9">
        <v>26250</v>
      </c>
      <c r="J569" s="6">
        <v>753.38</v>
      </c>
      <c r="K569" s="6">
        <v>0</v>
      </c>
      <c r="L569" s="6">
        <v>798</v>
      </c>
      <c r="M569" s="9">
        <v>1125</v>
      </c>
      <c r="N569" s="9">
        <v>2676.38</v>
      </c>
      <c r="O569" s="9">
        <v>23573.62</v>
      </c>
    </row>
    <row r="570" spans="1:15" ht="46.5" x14ac:dyDescent="0.7">
      <c r="A570" s="6"/>
      <c r="B570" s="6" t="s">
        <v>50</v>
      </c>
      <c r="C570" s="7"/>
      <c r="D570" s="7">
        <v>24</v>
      </c>
      <c r="E570" s="7"/>
      <c r="F570" s="6"/>
      <c r="G570" s="9">
        <f>SUM(G546:G569)</f>
        <v>862500</v>
      </c>
      <c r="H570" s="9">
        <f t="shared" ref="H570:O570" si="21">SUM(H546:H569)</f>
        <v>0</v>
      </c>
      <c r="I570" s="9">
        <f t="shared" si="21"/>
        <v>862500</v>
      </c>
      <c r="J570" s="9">
        <f t="shared" si="21"/>
        <v>24753.759999999998</v>
      </c>
      <c r="K570" s="9">
        <f t="shared" si="21"/>
        <v>4593.3099999999995</v>
      </c>
      <c r="L570" s="9">
        <f t="shared" si="21"/>
        <v>26220</v>
      </c>
      <c r="M570" s="9">
        <f t="shared" si="21"/>
        <v>130082.04999999999</v>
      </c>
      <c r="N570" s="9">
        <f t="shared" si="21"/>
        <v>185649.12</v>
      </c>
      <c r="O570" s="9">
        <f t="shared" si="21"/>
        <v>676850.88</v>
      </c>
    </row>
    <row r="571" spans="1:15" ht="46.5" x14ac:dyDescent="0.7">
      <c r="A571" s="6"/>
      <c r="B571" s="6"/>
      <c r="C571" s="7"/>
      <c r="D571" s="7"/>
      <c r="E571" s="7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46.5" x14ac:dyDescent="0.7">
      <c r="A572" s="6"/>
      <c r="B572" s="6"/>
      <c r="C572" s="7"/>
      <c r="D572" s="7"/>
      <c r="E572" s="7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46.5" x14ac:dyDescent="0.7">
      <c r="A573" s="6"/>
      <c r="B573" s="6"/>
      <c r="C573" s="7"/>
      <c r="D573" s="7"/>
      <c r="E573" s="7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93" x14ac:dyDescent="0.7">
      <c r="A574" s="6">
        <f>+A569+1</f>
        <v>392</v>
      </c>
      <c r="B574" s="6" t="s">
        <v>558</v>
      </c>
      <c r="C574" s="7" t="s">
        <v>559</v>
      </c>
      <c r="D574" s="7" t="s">
        <v>214</v>
      </c>
      <c r="E574" s="7" t="s">
        <v>1419</v>
      </c>
      <c r="F574" s="6" t="s">
        <v>23</v>
      </c>
      <c r="G574" s="9">
        <v>70000</v>
      </c>
      <c r="H574" s="6">
        <v>0</v>
      </c>
      <c r="I574" s="9">
        <v>70000</v>
      </c>
      <c r="J574" s="9">
        <v>2009</v>
      </c>
      <c r="K574" s="9">
        <v>5368.48</v>
      </c>
      <c r="L574" s="9">
        <v>2128</v>
      </c>
      <c r="M574" s="9">
        <v>21995.11</v>
      </c>
      <c r="N574" s="9">
        <v>31500.59</v>
      </c>
      <c r="O574" s="9">
        <v>38499.410000000003</v>
      </c>
    </row>
    <row r="575" spans="1:15" ht="93" x14ac:dyDescent="0.7">
      <c r="A575" s="6">
        <f>+A574+1</f>
        <v>393</v>
      </c>
      <c r="B575" s="6" t="s">
        <v>560</v>
      </c>
      <c r="C575" s="7" t="s">
        <v>559</v>
      </c>
      <c r="D575" s="7" t="s">
        <v>85</v>
      </c>
      <c r="E575" s="7" t="s">
        <v>1419</v>
      </c>
      <c r="F575" s="6" t="s">
        <v>23</v>
      </c>
      <c r="G575" s="9">
        <v>55000</v>
      </c>
      <c r="H575" s="6">
        <v>0</v>
      </c>
      <c r="I575" s="9">
        <v>55000</v>
      </c>
      <c r="J575" s="9">
        <v>1578.5</v>
      </c>
      <c r="K575" s="6">
        <v>0</v>
      </c>
      <c r="L575" s="9">
        <v>1672</v>
      </c>
      <c r="M575" s="6">
        <v>814.52</v>
      </c>
      <c r="N575" s="9">
        <v>4065.02</v>
      </c>
      <c r="O575" s="9">
        <v>50934.98</v>
      </c>
    </row>
    <row r="576" spans="1:15" ht="93" x14ac:dyDescent="0.7">
      <c r="A576" s="6">
        <f t="shared" ref="A576:A596" si="22">+A575+1</f>
        <v>394</v>
      </c>
      <c r="B576" s="6" t="s">
        <v>561</v>
      </c>
      <c r="C576" s="7" t="s">
        <v>559</v>
      </c>
      <c r="D576" s="7" t="s">
        <v>85</v>
      </c>
      <c r="E576" s="7" t="s">
        <v>1419</v>
      </c>
      <c r="F576" s="6" t="s">
        <v>23</v>
      </c>
      <c r="G576" s="9">
        <v>55000</v>
      </c>
      <c r="H576" s="6">
        <v>0</v>
      </c>
      <c r="I576" s="9">
        <v>55000</v>
      </c>
      <c r="J576" s="9">
        <v>1578.5</v>
      </c>
      <c r="K576" s="6">
        <v>0</v>
      </c>
      <c r="L576" s="9">
        <v>1672</v>
      </c>
      <c r="M576" s="9">
        <v>4396.63</v>
      </c>
      <c r="N576" s="9">
        <v>7647.13</v>
      </c>
      <c r="O576" s="9">
        <v>47352.87</v>
      </c>
    </row>
    <row r="577" spans="1:15" ht="93" x14ac:dyDescent="0.7">
      <c r="A577" s="6">
        <f t="shared" si="22"/>
        <v>395</v>
      </c>
      <c r="B577" s="6" t="s">
        <v>562</v>
      </c>
      <c r="C577" s="7" t="s">
        <v>559</v>
      </c>
      <c r="D577" s="7" t="s">
        <v>156</v>
      </c>
      <c r="E577" s="7" t="s">
        <v>22</v>
      </c>
      <c r="F577" s="6" t="s">
        <v>28</v>
      </c>
      <c r="G577" s="9">
        <v>55000</v>
      </c>
      <c r="H577" s="6">
        <v>0</v>
      </c>
      <c r="I577" s="9">
        <v>55000</v>
      </c>
      <c r="J577" s="9">
        <v>1578.5</v>
      </c>
      <c r="K577" s="6">
        <v>0</v>
      </c>
      <c r="L577" s="9">
        <v>1672</v>
      </c>
      <c r="M577" s="9">
        <v>2125</v>
      </c>
      <c r="N577" s="9">
        <v>5375.5</v>
      </c>
      <c r="O577" s="9">
        <v>49624.5</v>
      </c>
    </row>
    <row r="578" spans="1:15" ht="93" x14ac:dyDescent="0.7">
      <c r="A578" s="6">
        <f t="shared" si="22"/>
        <v>396</v>
      </c>
      <c r="B578" s="6" t="s">
        <v>563</v>
      </c>
      <c r="C578" s="7" t="s">
        <v>559</v>
      </c>
      <c r="D578" s="7" t="s">
        <v>74</v>
      </c>
      <c r="E578" s="7" t="s">
        <v>22</v>
      </c>
      <c r="F578" s="6" t="s">
        <v>28</v>
      </c>
      <c r="G578" s="9">
        <v>45000</v>
      </c>
      <c r="H578" s="6">
        <v>0</v>
      </c>
      <c r="I578" s="9">
        <v>45000</v>
      </c>
      <c r="J578" s="9">
        <v>1291.5</v>
      </c>
      <c r="K578" s="6">
        <v>0</v>
      </c>
      <c r="L578" s="9">
        <v>1368</v>
      </c>
      <c r="M578" s="9">
        <v>13571.34</v>
      </c>
      <c r="N578" s="9">
        <v>16230.84</v>
      </c>
      <c r="O578" s="9">
        <v>28769.16</v>
      </c>
    </row>
    <row r="579" spans="1:15" ht="93" x14ac:dyDescent="0.7">
      <c r="A579" s="6">
        <f t="shared" si="22"/>
        <v>397</v>
      </c>
      <c r="B579" s="6" t="s">
        <v>564</v>
      </c>
      <c r="C579" s="7" t="s">
        <v>559</v>
      </c>
      <c r="D579" s="7" t="s">
        <v>391</v>
      </c>
      <c r="E579" s="7" t="s">
        <v>22</v>
      </c>
      <c r="F579" s="6" t="s">
        <v>23</v>
      </c>
      <c r="G579" s="9">
        <v>40000</v>
      </c>
      <c r="H579" s="6">
        <v>0</v>
      </c>
      <c r="I579" s="9">
        <v>40000</v>
      </c>
      <c r="J579" s="9">
        <v>1148</v>
      </c>
      <c r="K579" s="6">
        <v>0</v>
      </c>
      <c r="L579" s="9">
        <v>1216</v>
      </c>
      <c r="M579" s="6">
        <v>737.95</v>
      </c>
      <c r="N579" s="9">
        <v>3101.95</v>
      </c>
      <c r="O579" s="9">
        <v>36898.050000000003</v>
      </c>
    </row>
    <row r="580" spans="1:15" ht="93" x14ac:dyDescent="0.7">
      <c r="A580" s="6">
        <f t="shared" si="22"/>
        <v>398</v>
      </c>
      <c r="B580" s="6" t="s">
        <v>565</v>
      </c>
      <c r="C580" s="7" t="s">
        <v>559</v>
      </c>
      <c r="D580" s="7" t="s">
        <v>74</v>
      </c>
      <c r="E580" s="7" t="s">
        <v>1419</v>
      </c>
      <c r="F580" s="6" t="s">
        <v>28</v>
      </c>
      <c r="G580" s="9">
        <v>45000</v>
      </c>
      <c r="H580" s="6">
        <v>0</v>
      </c>
      <c r="I580" s="9">
        <v>45000</v>
      </c>
      <c r="J580" s="9">
        <v>1291.5</v>
      </c>
      <c r="K580" s="6">
        <v>0</v>
      </c>
      <c r="L580" s="9">
        <v>1368</v>
      </c>
      <c r="M580" s="9">
        <v>2900</v>
      </c>
      <c r="N580" s="9">
        <v>5559.5</v>
      </c>
      <c r="O580" s="9">
        <v>39440.5</v>
      </c>
    </row>
    <row r="581" spans="1:15" ht="93" x14ac:dyDescent="0.7">
      <c r="A581" s="6">
        <f t="shared" si="22"/>
        <v>399</v>
      </c>
      <c r="B581" s="6" t="s">
        <v>566</v>
      </c>
      <c r="C581" s="7" t="s">
        <v>559</v>
      </c>
      <c r="D581" s="7" t="s">
        <v>391</v>
      </c>
      <c r="E581" s="7" t="s">
        <v>22</v>
      </c>
      <c r="F581" s="6" t="s">
        <v>28</v>
      </c>
      <c r="G581" s="9">
        <v>40000</v>
      </c>
      <c r="H581" s="6">
        <v>0</v>
      </c>
      <c r="I581" s="9">
        <v>40000</v>
      </c>
      <c r="J581" s="9">
        <v>1148</v>
      </c>
      <c r="K581" s="6">
        <v>0</v>
      </c>
      <c r="L581" s="9">
        <v>1216</v>
      </c>
      <c r="M581" s="9">
        <v>5135.95</v>
      </c>
      <c r="N581" s="9">
        <v>7499.95</v>
      </c>
      <c r="O581" s="9">
        <v>32500.05</v>
      </c>
    </row>
    <row r="582" spans="1:15" ht="93" x14ac:dyDescent="0.7">
      <c r="A582" s="6">
        <f t="shared" si="22"/>
        <v>400</v>
      </c>
      <c r="B582" s="6" t="s">
        <v>567</v>
      </c>
      <c r="C582" s="7" t="s">
        <v>559</v>
      </c>
      <c r="D582" s="7" t="s">
        <v>74</v>
      </c>
      <c r="E582" s="7" t="s">
        <v>22</v>
      </c>
      <c r="F582" s="6" t="s">
        <v>23</v>
      </c>
      <c r="G582" s="9">
        <v>45000</v>
      </c>
      <c r="H582" s="6">
        <v>0</v>
      </c>
      <c r="I582" s="9">
        <v>45000</v>
      </c>
      <c r="J582" s="9">
        <v>1291.5</v>
      </c>
      <c r="K582" s="6">
        <v>0</v>
      </c>
      <c r="L582" s="9">
        <v>1368</v>
      </c>
      <c r="M582" s="6">
        <v>25</v>
      </c>
      <c r="N582" s="9">
        <v>2684.5</v>
      </c>
      <c r="O582" s="9">
        <v>42315.5</v>
      </c>
    </row>
    <row r="583" spans="1:15" ht="93" x14ac:dyDescent="0.7">
      <c r="A583" s="6">
        <f t="shared" si="22"/>
        <v>401</v>
      </c>
      <c r="B583" s="6" t="s">
        <v>568</v>
      </c>
      <c r="C583" s="7" t="s">
        <v>559</v>
      </c>
      <c r="D583" s="7" t="s">
        <v>458</v>
      </c>
      <c r="E583" s="7" t="s">
        <v>22</v>
      </c>
      <c r="F583" s="6" t="s">
        <v>28</v>
      </c>
      <c r="G583" s="9">
        <v>45000</v>
      </c>
      <c r="H583" s="6">
        <v>0</v>
      </c>
      <c r="I583" s="9">
        <v>45000</v>
      </c>
      <c r="J583" s="9">
        <v>1291.5</v>
      </c>
      <c r="K583" s="6">
        <v>0</v>
      </c>
      <c r="L583" s="9">
        <v>1368</v>
      </c>
      <c r="M583" s="9">
        <v>3685.34</v>
      </c>
      <c r="N583" s="9">
        <v>6344.84</v>
      </c>
      <c r="O583" s="9">
        <v>38655.160000000003</v>
      </c>
    </row>
    <row r="584" spans="1:15" ht="93" x14ac:dyDescent="0.7">
      <c r="A584" s="6">
        <f t="shared" si="22"/>
        <v>402</v>
      </c>
      <c r="B584" s="6" t="s">
        <v>569</v>
      </c>
      <c r="C584" s="7" t="s">
        <v>559</v>
      </c>
      <c r="D584" s="7" t="s">
        <v>533</v>
      </c>
      <c r="E584" s="7" t="s">
        <v>22</v>
      </c>
      <c r="F584" s="6" t="s">
        <v>28</v>
      </c>
      <c r="G584" s="9">
        <v>45000</v>
      </c>
      <c r="H584" s="6">
        <v>0</v>
      </c>
      <c r="I584" s="9">
        <v>45000</v>
      </c>
      <c r="J584" s="9">
        <v>1291.5</v>
      </c>
      <c r="K584" s="6">
        <v>0</v>
      </c>
      <c r="L584" s="9">
        <v>1368</v>
      </c>
      <c r="M584" s="9">
        <v>20968.060000000001</v>
      </c>
      <c r="N584" s="9">
        <v>23627.56</v>
      </c>
      <c r="O584" s="9">
        <v>21372.44</v>
      </c>
    </row>
    <row r="585" spans="1:15" ht="93" x14ac:dyDescent="0.7">
      <c r="A585" s="6">
        <f t="shared" si="22"/>
        <v>403</v>
      </c>
      <c r="B585" s="6" t="s">
        <v>570</v>
      </c>
      <c r="C585" s="7" t="s">
        <v>559</v>
      </c>
      <c r="D585" s="7" t="s">
        <v>156</v>
      </c>
      <c r="E585" s="7" t="s">
        <v>1419</v>
      </c>
      <c r="F585" s="6" t="s">
        <v>28</v>
      </c>
      <c r="G585" s="9">
        <v>50000</v>
      </c>
      <c r="H585" s="6">
        <v>0</v>
      </c>
      <c r="I585" s="9">
        <v>50000</v>
      </c>
      <c r="J585" s="9">
        <v>1435</v>
      </c>
      <c r="K585" s="6">
        <v>0</v>
      </c>
      <c r="L585" s="9">
        <v>1520</v>
      </c>
      <c r="M585" s="9">
        <v>10414.219999999999</v>
      </c>
      <c r="N585" s="9">
        <v>13369.22</v>
      </c>
      <c r="O585" s="9">
        <v>36630.78</v>
      </c>
    </row>
    <row r="586" spans="1:15" ht="93" x14ac:dyDescent="0.7">
      <c r="A586" s="6">
        <f t="shared" si="22"/>
        <v>404</v>
      </c>
      <c r="B586" s="6" t="s">
        <v>571</v>
      </c>
      <c r="C586" s="7" t="s">
        <v>559</v>
      </c>
      <c r="D586" s="7" t="s">
        <v>118</v>
      </c>
      <c r="E586" s="7" t="s">
        <v>1419</v>
      </c>
      <c r="F586" s="6" t="s">
        <v>23</v>
      </c>
      <c r="G586" s="9">
        <v>49500</v>
      </c>
      <c r="H586" s="6">
        <v>0</v>
      </c>
      <c r="I586" s="9">
        <v>49500</v>
      </c>
      <c r="J586" s="9">
        <v>1420.65</v>
      </c>
      <c r="K586" s="6">
        <v>0</v>
      </c>
      <c r="L586" s="9">
        <v>1504.8</v>
      </c>
      <c r="M586" s="9">
        <v>11163.48</v>
      </c>
      <c r="N586" s="9">
        <v>14088.93</v>
      </c>
      <c r="O586" s="9">
        <v>35411.07</v>
      </c>
    </row>
    <row r="587" spans="1:15" ht="93" x14ac:dyDescent="0.7">
      <c r="A587" s="6">
        <f t="shared" si="22"/>
        <v>405</v>
      </c>
      <c r="B587" s="6" t="s">
        <v>572</v>
      </c>
      <c r="C587" s="7" t="s">
        <v>559</v>
      </c>
      <c r="D587" s="7" t="s">
        <v>40</v>
      </c>
      <c r="E587" s="7" t="s">
        <v>22</v>
      </c>
      <c r="F587" s="6" t="s">
        <v>28</v>
      </c>
      <c r="G587" s="9">
        <v>35000</v>
      </c>
      <c r="H587" s="6">
        <v>0</v>
      </c>
      <c r="I587" s="9">
        <v>35000</v>
      </c>
      <c r="J587" s="9">
        <v>1004.5</v>
      </c>
      <c r="K587" s="6">
        <v>0</v>
      </c>
      <c r="L587" s="9">
        <v>1064</v>
      </c>
      <c r="M587" s="9">
        <v>4594.1899999999996</v>
      </c>
      <c r="N587" s="9">
        <v>6662.69</v>
      </c>
      <c r="O587" s="9">
        <v>28337.31</v>
      </c>
    </row>
    <row r="588" spans="1:15" ht="93" x14ac:dyDescent="0.7">
      <c r="A588" s="6">
        <f t="shared" si="22"/>
        <v>406</v>
      </c>
      <c r="B588" s="6" t="s">
        <v>573</v>
      </c>
      <c r="C588" s="7" t="s">
        <v>559</v>
      </c>
      <c r="D588" s="7" t="s">
        <v>40</v>
      </c>
      <c r="E588" s="7" t="s">
        <v>22</v>
      </c>
      <c r="F588" s="6" t="s">
        <v>23</v>
      </c>
      <c r="G588" s="9">
        <v>35000</v>
      </c>
      <c r="H588" s="6">
        <v>0</v>
      </c>
      <c r="I588" s="9">
        <v>35000</v>
      </c>
      <c r="J588" s="9">
        <v>1004.5</v>
      </c>
      <c r="K588" s="6">
        <v>0</v>
      </c>
      <c r="L588" s="9">
        <v>1064</v>
      </c>
      <c r="M588" s="9">
        <v>2625</v>
      </c>
      <c r="N588" s="9">
        <v>4693.5</v>
      </c>
      <c r="O588" s="9">
        <v>30306.5</v>
      </c>
    </row>
    <row r="589" spans="1:15" ht="93" x14ac:dyDescent="0.7">
      <c r="A589" s="6">
        <f t="shared" si="22"/>
        <v>407</v>
      </c>
      <c r="B589" s="6" t="s">
        <v>574</v>
      </c>
      <c r="C589" s="7" t="s">
        <v>559</v>
      </c>
      <c r="D589" s="7" t="s">
        <v>40</v>
      </c>
      <c r="E589" s="7" t="s">
        <v>22</v>
      </c>
      <c r="F589" s="6" t="s">
        <v>28</v>
      </c>
      <c r="G589" s="9">
        <v>35000</v>
      </c>
      <c r="H589" s="6">
        <v>0</v>
      </c>
      <c r="I589" s="9">
        <v>35000</v>
      </c>
      <c r="J589" s="9">
        <v>1004.5</v>
      </c>
      <c r="K589" s="6">
        <v>0</v>
      </c>
      <c r="L589" s="9">
        <v>1064</v>
      </c>
      <c r="M589" s="9">
        <v>2125</v>
      </c>
      <c r="N589" s="9">
        <v>4193.5</v>
      </c>
      <c r="O589" s="9">
        <v>30806.5</v>
      </c>
    </row>
    <row r="590" spans="1:15" ht="93" x14ac:dyDescent="0.7">
      <c r="A590" s="6">
        <f t="shared" si="22"/>
        <v>408</v>
      </c>
      <c r="B590" s="6" t="s">
        <v>575</v>
      </c>
      <c r="C590" s="7" t="s">
        <v>559</v>
      </c>
      <c r="D590" s="7" t="s">
        <v>40</v>
      </c>
      <c r="E590" s="7" t="s">
        <v>22</v>
      </c>
      <c r="F590" s="6" t="s">
        <v>28</v>
      </c>
      <c r="G590" s="9">
        <v>35000</v>
      </c>
      <c r="H590" s="6">
        <v>0</v>
      </c>
      <c r="I590" s="9">
        <v>35000</v>
      </c>
      <c r="J590" s="9">
        <v>1004.5</v>
      </c>
      <c r="K590" s="6">
        <v>0</v>
      </c>
      <c r="L590" s="9">
        <v>1064</v>
      </c>
      <c r="M590" s="6">
        <v>25</v>
      </c>
      <c r="N590" s="9">
        <v>2093.5</v>
      </c>
      <c r="O590" s="9">
        <v>32906.5</v>
      </c>
    </row>
    <row r="591" spans="1:15" ht="93" x14ac:dyDescent="0.7">
      <c r="A591" s="6">
        <f t="shared" si="22"/>
        <v>409</v>
      </c>
      <c r="B591" s="6" t="s">
        <v>576</v>
      </c>
      <c r="C591" s="7" t="s">
        <v>559</v>
      </c>
      <c r="D591" s="7" t="s">
        <v>40</v>
      </c>
      <c r="E591" s="7" t="s">
        <v>22</v>
      </c>
      <c r="F591" s="6" t="s">
        <v>28</v>
      </c>
      <c r="G591" s="9">
        <v>35000</v>
      </c>
      <c r="H591" s="6">
        <v>0</v>
      </c>
      <c r="I591" s="9">
        <v>35000</v>
      </c>
      <c r="J591" s="9">
        <v>1004.5</v>
      </c>
      <c r="K591" s="6">
        <v>0</v>
      </c>
      <c r="L591" s="9">
        <v>1064</v>
      </c>
      <c r="M591" s="6">
        <v>25</v>
      </c>
      <c r="N591" s="9">
        <v>2093.5</v>
      </c>
      <c r="O591" s="9">
        <v>32906.5</v>
      </c>
    </row>
    <row r="592" spans="1:15" ht="93" x14ac:dyDescent="0.7">
      <c r="A592" s="6">
        <f t="shared" si="22"/>
        <v>410</v>
      </c>
      <c r="B592" s="6" t="s">
        <v>577</v>
      </c>
      <c r="C592" s="7" t="s">
        <v>559</v>
      </c>
      <c r="D592" s="7" t="s">
        <v>40</v>
      </c>
      <c r="E592" s="7" t="s">
        <v>22</v>
      </c>
      <c r="F592" s="6" t="s">
        <v>28</v>
      </c>
      <c r="G592" s="9">
        <v>35000</v>
      </c>
      <c r="H592" s="6">
        <v>0</v>
      </c>
      <c r="I592" s="9">
        <v>35000</v>
      </c>
      <c r="J592" s="9">
        <v>1004.5</v>
      </c>
      <c r="K592" s="6">
        <v>0</v>
      </c>
      <c r="L592" s="9">
        <v>1064</v>
      </c>
      <c r="M592" s="6">
        <v>25</v>
      </c>
      <c r="N592" s="9">
        <v>2093.5</v>
      </c>
      <c r="O592" s="9">
        <v>32906.5</v>
      </c>
    </row>
    <row r="593" spans="1:15" ht="93" x14ac:dyDescent="0.7">
      <c r="A593" s="6">
        <f t="shared" si="22"/>
        <v>411</v>
      </c>
      <c r="B593" s="6" t="s">
        <v>578</v>
      </c>
      <c r="C593" s="7" t="s">
        <v>559</v>
      </c>
      <c r="D593" s="7" t="s">
        <v>40</v>
      </c>
      <c r="E593" s="7" t="s">
        <v>22</v>
      </c>
      <c r="F593" s="6" t="s">
        <v>23</v>
      </c>
      <c r="G593" s="9">
        <v>35000</v>
      </c>
      <c r="H593" s="6">
        <v>0</v>
      </c>
      <c r="I593" s="9">
        <v>35000</v>
      </c>
      <c r="J593" s="9">
        <v>1004.5</v>
      </c>
      <c r="K593" s="6">
        <v>0</v>
      </c>
      <c r="L593" s="9">
        <v>1064</v>
      </c>
      <c r="M593" s="6">
        <v>25</v>
      </c>
      <c r="N593" s="9">
        <v>2093.5</v>
      </c>
      <c r="O593" s="9">
        <v>32906.5</v>
      </c>
    </row>
    <row r="594" spans="1:15" ht="93" x14ac:dyDescent="0.7">
      <c r="A594" s="6">
        <f t="shared" si="22"/>
        <v>412</v>
      </c>
      <c r="B594" s="6" t="s">
        <v>579</v>
      </c>
      <c r="C594" s="7" t="s">
        <v>559</v>
      </c>
      <c r="D594" s="7" t="s">
        <v>493</v>
      </c>
      <c r="E594" s="7" t="s">
        <v>22</v>
      </c>
      <c r="F594" s="6" t="s">
        <v>28</v>
      </c>
      <c r="G594" s="9">
        <v>35000</v>
      </c>
      <c r="H594" s="6">
        <v>0</v>
      </c>
      <c r="I594" s="9">
        <v>35000</v>
      </c>
      <c r="J594" s="9">
        <v>1004.5</v>
      </c>
      <c r="K594" s="6">
        <v>0</v>
      </c>
      <c r="L594" s="9">
        <v>1064</v>
      </c>
      <c r="M594" s="9">
        <v>18774.63</v>
      </c>
      <c r="N594" s="9">
        <v>20843.13</v>
      </c>
      <c r="O594" s="9">
        <v>14156.87</v>
      </c>
    </row>
    <row r="595" spans="1:15" ht="93" x14ac:dyDescent="0.7">
      <c r="A595" s="6">
        <f t="shared" si="22"/>
        <v>413</v>
      </c>
      <c r="B595" s="6" t="s">
        <v>580</v>
      </c>
      <c r="C595" s="7" t="s">
        <v>559</v>
      </c>
      <c r="D595" s="7" t="s">
        <v>40</v>
      </c>
      <c r="E595" s="7" t="s">
        <v>22</v>
      </c>
      <c r="F595" s="6" t="s">
        <v>23</v>
      </c>
      <c r="G595" s="9">
        <v>35000</v>
      </c>
      <c r="H595" s="6">
        <v>0</v>
      </c>
      <c r="I595" s="9">
        <v>35000</v>
      </c>
      <c r="J595" s="9">
        <v>1004.5</v>
      </c>
      <c r="K595" s="6">
        <v>0</v>
      </c>
      <c r="L595" s="9">
        <v>1064</v>
      </c>
      <c r="M595" s="9">
        <v>5225</v>
      </c>
      <c r="N595" s="9">
        <v>7293.5</v>
      </c>
      <c r="O595" s="9">
        <v>27706.5</v>
      </c>
    </row>
    <row r="596" spans="1:15" ht="93" x14ac:dyDescent="0.7">
      <c r="A596" s="6">
        <f t="shared" si="22"/>
        <v>414</v>
      </c>
      <c r="B596" s="6" t="s">
        <v>581</v>
      </c>
      <c r="C596" s="7" t="s">
        <v>559</v>
      </c>
      <c r="D596" s="7" t="s">
        <v>253</v>
      </c>
      <c r="E596" s="7" t="s">
        <v>22</v>
      </c>
      <c r="F596" s="6" t="s">
        <v>23</v>
      </c>
      <c r="G596" s="9">
        <v>30000</v>
      </c>
      <c r="H596" s="6">
        <v>0</v>
      </c>
      <c r="I596" s="9">
        <v>30000</v>
      </c>
      <c r="J596" s="6">
        <v>861</v>
      </c>
      <c r="K596" s="6">
        <v>0</v>
      </c>
      <c r="L596" s="6">
        <v>912</v>
      </c>
      <c r="M596" s="6">
        <v>25</v>
      </c>
      <c r="N596" s="9">
        <v>1798</v>
      </c>
      <c r="O596" s="9">
        <v>28202</v>
      </c>
    </row>
    <row r="597" spans="1:15" ht="46.5" x14ac:dyDescent="0.7">
      <c r="A597" s="6"/>
      <c r="B597" s="6" t="s">
        <v>50</v>
      </c>
      <c r="C597" s="7"/>
      <c r="D597" s="7">
        <v>23</v>
      </c>
      <c r="E597" s="7"/>
      <c r="F597" s="6"/>
      <c r="G597" s="9">
        <v>984500</v>
      </c>
      <c r="H597" s="6">
        <v>0</v>
      </c>
      <c r="I597" s="9">
        <v>984500</v>
      </c>
      <c r="J597" s="9">
        <v>28255.15</v>
      </c>
      <c r="K597" s="9">
        <v>5368.48</v>
      </c>
      <c r="L597" s="9">
        <v>29928.799999999999</v>
      </c>
      <c r="M597" s="9">
        <v>131401.42000000001</v>
      </c>
      <c r="N597" s="9">
        <v>194953.85</v>
      </c>
      <c r="O597" s="9">
        <v>789546.15</v>
      </c>
    </row>
    <row r="598" spans="1:15" ht="46.5" x14ac:dyDescent="0.7">
      <c r="A598" s="6"/>
      <c r="B598" s="6"/>
      <c r="C598" s="7"/>
      <c r="D598" s="7"/>
      <c r="E598" s="7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ht="46.5" x14ac:dyDescent="0.7">
      <c r="A599" s="6"/>
      <c r="B599" s="6"/>
      <c r="C599" s="7"/>
      <c r="D599" s="7"/>
      <c r="E599" s="7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ht="46.5" x14ac:dyDescent="0.7">
      <c r="A600" s="6"/>
      <c r="B600" s="6"/>
      <c r="C600" s="7"/>
      <c r="D600" s="7"/>
      <c r="E600" s="7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 ht="93" x14ac:dyDescent="0.7">
      <c r="A601" s="6">
        <f>+A596+1</f>
        <v>415</v>
      </c>
      <c r="B601" s="6" t="s">
        <v>582</v>
      </c>
      <c r="C601" s="7" t="s">
        <v>583</v>
      </c>
      <c r="D601" s="7" t="s">
        <v>336</v>
      </c>
      <c r="E601" s="7" t="s">
        <v>22</v>
      </c>
      <c r="F601" s="6" t="s">
        <v>28</v>
      </c>
      <c r="G601" s="9">
        <v>70000</v>
      </c>
      <c r="H601" s="6">
        <v>0</v>
      </c>
      <c r="I601" s="9">
        <v>70000</v>
      </c>
      <c r="J601" s="9">
        <v>2009</v>
      </c>
      <c r="K601" s="9">
        <v>5130.45</v>
      </c>
      <c r="L601" s="9">
        <v>2128</v>
      </c>
      <c r="M601" s="9">
        <v>5720.05</v>
      </c>
      <c r="N601" s="9">
        <v>14987.5</v>
      </c>
      <c r="O601" s="9">
        <v>55012.5</v>
      </c>
    </row>
    <row r="602" spans="1:15" ht="93" x14ac:dyDescent="0.7">
      <c r="A602" s="6">
        <f>+A601+1</f>
        <v>416</v>
      </c>
      <c r="B602" s="6" t="s">
        <v>584</v>
      </c>
      <c r="C602" s="7" t="s">
        <v>583</v>
      </c>
      <c r="D602" s="7" t="s">
        <v>336</v>
      </c>
      <c r="E602" s="7" t="s">
        <v>22</v>
      </c>
      <c r="F602" s="6" t="s">
        <v>28</v>
      </c>
      <c r="G602" s="9">
        <v>70000</v>
      </c>
      <c r="H602" s="6">
        <v>0</v>
      </c>
      <c r="I602" s="9">
        <v>70000</v>
      </c>
      <c r="J602" s="9">
        <v>2009</v>
      </c>
      <c r="K602" s="9">
        <v>5368.48</v>
      </c>
      <c r="L602" s="9">
        <v>2128</v>
      </c>
      <c r="M602" s="9">
        <v>10519.76</v>
      </c>
      <c r="N602" s="9">
        <v>20025.240000000002</v>
      </c>
      <c r="O602" s="9">
        <v>49974.76</v>
      </c>
    </row>
    <row r="603" spans="1:15" ht="93" x14ac:dyDescent="0.7">
      <c r="A603" s="6">
        <f t="shared" ref="A603:A666" si="23">+A602+1</f>
        <v>417</v>
      </c>
      <c r="B603" s="6" t="s">
        <v>585</v>
      </c>
      <c r="C603" s="7" t="s">
        <v>583</v>
      </c>
      <c r="D603" s="7" t="s">
        <v>327</v>
      </c>
      <c r="E603" s="7" t="s">
        <v>1419</v>
      </c>
      <c r="F603" s="6" t="s">
        <v>23</v>
      </c>
      <c r="G603" s="9">
        <v>70000</v>
      </c>
      <c r="H603" s="6">
        <v>0</v>
      </c>
      <c r="I603" s="9">
        <v>70000</v>
      </c>
      <c r="J603" s="9">
        <v>2009</v>
      </c>
      <c r="K603" s="6">
        <v>0</v>
      </c>
      <c r="L603" s="9">
        <v>2128</v>
      </c>
      <c r="M603" s="9">
        <v>2272.02</v>
      </c>
      <c r="N603" s="9">
        <v>6409.02</v>
      </c>
      <c r="O603" s="9">
        <v>63590.98</v>
      </c>
    </row>
    <row r="604" spans="1:15" ht="93" x14ac:dyDescent="0.7">
      <c r="A604" s="6">
        <f t="shared" si="23"/>
        <v>418</v>
      </c>
      <c r="B604" s="6" t="s">
        <v>586</v>
      </c>
      <c r="C604" s="7" t="s">
        <v>583</v>
      </c>
      <c r="D604" s="7" t="s">
        <v>336</v>
      </c>
      <c r="E604" s="7" t="s">
        <v>1419</v>
      </c>
      <c r="F604" s="6" t="s">
        <v>28</v>
      </c>
      <c r="G604" s="9">
        <v>70000</v>
      </c>
      <c r="H604" s="6">
        <v>0</v>
      </c>
      <c r="I604" s="9">
        <v>70000</v>
      </c>
      <c r="J604" s="9">
        <v>2009</v>
      </c>
      <c r="K604" s="9">
        <v>5368.48</v>
      </c>
      <c r="L604" s="9">
        <v>2128</v>
      </c>
      <c r="M604" s="9">
        <v>9822.42</v>
      </c>
      <c r="N604" s="9">
        <v>19327.900000000001</v>
      </c>
      <c r="O604" s="9">
        <v>50672.1</v>
      </c>
    </row>
    <row r="605" spans="1:15" ht="93" x14ac:dyDescent="0.7">
      <c r="A605" s="6">
        <f t="shared" si="23"/>
        <v>419</v>
      </c>
      <c r="B605" s="6" t="s">
        <v>587</v>
      </c>
      <c r="C605" s="7" t="s">
        <v>583</v>
      </c>
      <c r="D605" s="7" t="s">
        <v>136</v>
      </c>
      <c r="E605" s="7" t="s">
        <v>1419</v>
      </c>
      <c r="F605" s="6" t="s">
        <v>28</v>
      </c>
      <c r="G605" s="9">
        <v>70000</v>
      </c>
      <c r="H605" s="6">
        <v>0</v>
      </c>
      <c r="I605" s="9">
        <v>70000</v>
      </c>
      <c r="J605" s="9">
        <v>2009</v>
      </c>
      <c r="K605" s="9">
        <v>5368.48</v>
      </c>
      <c r="L605" s="9">
        <v>2128</v>
      </c>
      <c r="M605" s="9">
        <v>11218.46</v>
      </c>
      <c r="N605" s="9">
        <v>20723.939999999999</v>
      </c>
      <c r="O605" s="9">
        <v>49276.06</v>
      </c>
    </row>
    <row r="606" spans="1:15" ht="93" x14ac:dyDescent="0.7">
      <c r="A606" s="6">
        <f t="shared" si="23"/>
        <v>420</v>
      </c>
      <c r="B606" s="6" t="s">
        <v>588</v>
      </c>
      <c r="C606" s="7" t="s">
        <v>583</v>
      </c>
      <c r="D606" s="7" t="s">
        <v>589</v>
      </c>
      <c r="E606" s="7" t="s">
        <v>1419</v>
      </c>
      <c r="F606" s="6" t="s">
        <v>28</v>
      </c>
      <c r="G606" s="9">
        <v>70000</v>
      </c>
      <c r="H606" s="6">
        <v>0</v>
      </c>
      <c r="I606" s="9">
        <v>70000</v>
      </c>
      <c r="J606" s="9">
        <v>2009</v>
      </c>
      <c r="K606" s="9">
        <v>5130.45</v>
      </c>
      <c r="L606" s="9">
        <v>2128</v>
      </c>
      <c r="M606" s="9">
        <v>6612.23</v>
      </c>
      <c r="N606" s="9">
        <v>15879.68</v>
      </c>
      <c r="O606" s="9">
        <v>54120.32</v>
      </c>
    </row>
    <row r="607" spans="1:15" ht="93" x14ac:dyDescent="0.7">
      <c r="A607" s="6">
        <f t="shared" si="23"/>
        <v>421</v>
      </c>
      <c r="B607" s="6" t="s">
        <v>590</v>
      </c>
      <c r="C607" s="7" t="s">
        <v>583</v>
      </c>
      <c r="D607" s="7" t="s">
        <v>336</v>
      </c>
      <c r="E607" s="7" t="s">
        <v>1419</v>
      </c>
      <c r="F607" s="6" t="s">
        <v>28</v>
      </c>
      <c r="G607" s="9">
        <v>70000</v>
      </c>
      <c r="H607" s="6">
        <v>0</v>
      </c>
      <c r="I607" s="9">
        <v>70000</v>
      </c>
      <c r="J607" s="9">
        <v>2009</v>
      </c>
      <c r="K607" s="9">
        <v>5130.45</v>
      </c>
      <c r="L607" s="9">
        <v>2128</v>
      </c>
      <c r="M607" s="9">
        <v>2794.16</v>
      </c>
      <c r="N607" s="9">
        <v>12061.61</v>
      </c>
      <c r="O607" s="9">
        <v>57938.39</v>
      </c>
    </row>
    <row r="608" spans="1:15" ht="93" x14ac:dyDescent="0.7">
      <c r="A608" s="6">
        <f t="shared" si="23"/>
        <v>422</v>
      </c>
      <c r="B608" s="6" t="s">
        <v>591</v>
      </c>
      <c r="C608" s="7" t="s">
        <v>583</v>
      </c>
      <c r="D608" s="7" t="s">
        <v>592</v>
      </c>
      <c r="E608" s="7" t="s">
        <v>1419</v>
      </c>
      <c r="F608" s="6" t="s">
        <v>28</v>
      </c>
      <c r="G608" s="9">
        <v>65000</v>
      </c>
      <c r="H608" s="6">
        <v>0</v>
      </c>
      <c r="I608" s="9">
        <v>65000</v>
      </c>
      <c r="J608" s="9">
        <v>1865.5</v>
      </c>
      <c r="K608" s="9">
        <v>4427.58</v>
      </c>
      <c r="L608" s="9">
        <v>1976</v>
      </c>
      <c r="M608" s="9">
        <v>19429.36</v>
      </c>
      <c r="N608" s="9">
        <v>27698.44</v>
      </c>
      <c r="O608" s="9">
        <v>37301.56</v>
      </c>
    </row>
    <row r="609" spans="1:15" ht="93" x14ac:dyDescent="0.7">
      <c r="A609" s="6">
        <f t="shared" si="23"/>
        <v>423</v>
      </c>
      <c r="B609" s="6" t="s">
        <v>593</v>
      </c>
      <c r="C609" s="7" t="s">
        <v>583</v>
      </c>
      <c r="D609" s="7" t="s">
        <v>336</v>
      </c>
      <c r="E609" s="7" t="s">
        <v>1419</v>
      </c>
      <c r="F609" s="6" t="s">
        <v>23</v>
      </c>
      <c r="G609" s="9">
        <v>70000</v>
      </c>
      <c r="H609" s="6">
        <v>0</v>
      </c>
      <c r="I609" s="9">
        <v>70000</v>
      </c>
      <c r="J609" s="9">
        <v>2009</v>
      </c>
      <c r="K609" s="9">
        <v>5368.48</v>
      </c>
      <c r="L609" s="9">
        <v>2128</v>
      </c>
      <c r="M609" s="6">
        <v>435.56</v>
      </c>
      <c r="N609" s="9">
        <v>9941.0400000000009</v>
      </c>
      <c r="O609" s="9">
        <v>60058.96</v>
      </c>
    </row>
    <row r="610" spans="1:15" ht="93" x14ac:dyDescent="0.7">
      <c r="A610" s="6">
        <f t="shared" si="23"/>
        <v>424</v>
      </c>
      <c r="B610" s="6" t="s">
        <v>594</v>
      </c>
      <c r="C610" s="7" t="s">
        <v>583</v>
      </c>
      <c r="D610" s="7" t="s">
        <v>589</v>
      </c>
      <c r="E610" s="7" t="s">
        <v>1419</v>
      </c>
      <c r="F610" s="6" t="s">
        <v>23</v>
      </c>
      <c r="G610" s="9">
        <v>70000</v>
      </c>
      <c r="H610" s="6">
        <v>0</v>
      </c>
      <c r="I610" s="9">
        <v>70000</v>
      </c>
      <c r="J610" s="9">
        <v>2009</v>
      </c>
      <c r="K610" s="9">
        <v>5368.48</v>
      </c>
      <c r="L610" s="9">
        <v>2128</v>
      </c>
      <c r="M610" s="9">
        <v>5535.56</v>
      </c>
      <c r="N610" s="9">
        <v>15041.04</v>
      </c>
      <c r="O610" s="9">
        <v>54958.96</v>
      </c>
    </row>
    <row r="611" spans="1:15" ht="93" x14ac:dyDescent="0.7">
      <c r="A611" s="6">
        <f t="shared" si="23"/>
        <v>425</v>
      </c>
      <c r="B611" s="6" t="s">
        <v>595</v>
      </c>
      <c r="C611" s="7" t="s">
        <v>583</v>
      </c>
      <c r="D611" s="7" t="s">
        <v>596</v>
      </c>
      <c r="E611" s="7" t="s">
        <v>1419</v>
      </c>
      <c r="F611" s="6" t="s">
        <v>23</v>
      </c>
      <c r="G611" s="9">
        <v>70000</v>
      </c>
      <c r="H611" s="6">
        <v>0</v>
      </c>
      <c r="I611" s="9">
        <v>70000</v>
      </c>
      <c r="J611" s="9">
        <v>2009</v>
      </c>
      <c r="K611" s="9">
        <v>5130.45</v>
      </c>
      <c r="L611" s="9">
        <v>2128</v>
      </c>
      <c r="M611" s="9">
        <v>9399.18</v>
      </c>
      <c r="N611" s="9">
        <v>18666.63</v>
      </c>
      <c r="O611" s="9">
        <v>51333.37</v>
      </c>
    </row>
    <row r="612" spans="1:15" ht="93" x14ac:dyDescent="0.7">
      <c r="A612" s="6">
        <f t="shared" si="23"/>
        <v>426</v>
      </c>
      <c r="B612" s="6" t="s">
        <v>597</v>
      </c>
      <c r="C612" s="7" t="s">
        <v>583</v>
      </c>
      <c r="D612" s="7" t="s">
        <v>422</v>
      </c>
      <c r="E612" s="7" t="s">
        <v>1419</v>
      </c>
      <c r="F612" s="6" t="s">
        <v>28</v>
      </c>
      <c r="G612" s="9">
        <v>90000</v>
      </c>
      <c r="H612" s="6">
        <v>0</v>
      </c>
      <c r="I612" s="9">
        <v>90000</v>
      </c>
      <c r="J612" s="9">
        <v>2583</v>
      </c>
      <c r="K612" s="6">
        <v>0</v>
      </c>
      <c r="L612" s="9">
        <v>2736</v>
      </c>
      <c r="M612" s="9">
        <v>6988.32</v>
      </c>
      <c r="N612" s="9">
        <v>12307.32</v>
      </c>
      <c r="O612" s="9">
        <v>77692.679999999993</v>
      </c>
    </row>
    <row r="613" spans="1:15" ht="93" x14ac:dyDescent="0.7">
      <c r="A613" s="6">
        <f t="shared" si="23"/>
        <v>427</v>
      </c>
      <c r="B613" s="6" t="s">
        <v>598</v>
      </c>
      <c r="C613" s="7" t="s">
        <v>583</v>
      </c>
      <c r="D613" s="7" t="s">
        <v>422</v>
      </c>
      <c r="E613" s="7" t="s">
        <v>1419</v>
      </c>
      <c r="F613" s="6" t="s">
        <v>28</v>
      </c>
      <c r="G613" s="9">
        <v>70000</v>
      </c>
      <c r="H613" s="6">
        <v>0</v>
      </c>
      <c r="I613" s="9">
        <v>70000</v>
      </c>
      <c r="J613" s="9">
        <v>2009</v>
      </c>
      <c r="K613" s="9">
        <v>5368.48</v>
      </c>
      <c r="L613" s="9">
        <v>2128</v>
      </c>
      <c r="M613" s="9">
        <v>37607.89</v>
      </c>
      <c r="N613" s="9">
        <v>47113.37</v>
      </c>
      <c r="O613" s="9">
        <v>22886.63</v>
      </c>
    </row>
    <row r="614" spans="1:15" ht="93" x14ac:dyDescent="0.7">
      <c r="A614" s="6">
        <f t="shared" si="23"/>
        <v>428</v>
      </c>
      <c r="B614" s="6" t="s">
        <v>599</v>
      </c>
      <c r="C614" s="7" t="s">
        <v>583</v>
      </c>
      <c r="D614" s="7" t="s">
        <v>214</v>
      </c>
      <c r="E614" s="7" t="s">
        <v>22</v>
      </c>
      <c r="F614" s="6" t="s">
        <v>23</v>
      </c>
      <c r="G614" s="9">
        <v>90000</v>
      </c>
      <c r="H614" s="6">
        <v>0</v>
      </c>
      <c r="I614" s="9">
        <v>90000</v>
      </c>
      <c r="J614" s="9">
        <v>2583</v>
      </c>
      <c r="K614" s="6">
        <v>0</v>
      </c>
      <c r="L614" s="9">
        <v>2736</v>
      </c>
      <c r="M614" s="9">
        <v>1215.1199999999999</v>
      </c>
      <c r="N614" s="9">
        <v>6534.12</v>
      </c>
      <c r="O614" s="9">
        <v>83465.88</v>
      </c>
    </row>
    <row r="615" spans="1:15" ht="93" x14ac:dyDescent="0.7">
      <c r="A615" s="6">
        <f t="shared" si="23"/>
        <v>429</v>
      </c>
      <c r="B615" s="6" t="s">
        <v>600</v>
      </c>
      <c r="C615" s="7" t="s">
        <v>583</v>
      </c>
      <c r="D615" s="7" t="s">
        <v>422</v>
      </c>
      <c r="E615" s="7" t="s">
        <v>1419</v>
      </c>
      <c r="F615" s="6" t="s">
        <v>28</v>
      </c>
      <c r="G615" s="9">
        <v>70000</v>
      </c>
      <c r="H615" s="6">
        <v>0</v>
      </c>
      <c r="I615" s="9">
        <v>70000</v>
      </c>
      <c r="J615" s="9">
        <v>2009</v>
      </c>
      <c r="K615" s="9">
        <v>5368.48</v>
      </c>
      <c r="L615" s="9">
        <v>2128</v>
      </c>
      <c r="M615" s="9">
        <v>5897.19</v>
      </c>
      <c r="N615" s="9">
        <v>15402.67</v>
      </c>
      <c r="O615" s="9">
        <v>54597.33</v>
      </c>
    </row>
    <row r="616" spans="1:15" ht="93" x14ac:dyDescent="0.7">
      <c r="A616" s="6">
        <f t="shared" si="23"/>
        <v>430</v>
      </c>
      <c r="B616" s="6" t="s">
        <v>601</v>
      </c>
      <c r="C616" s="7" t="s">
        <v>583</v>
      </c>
      <c r="D616" s="7" t="s">
        <v>422</v>
      </c>
      <c r="E616" s="7" t="s">
        <v>1419</v>
      </c>
      <c r="F616" s="6" t="s">
        <v>28</v>
      </c>
      <c r="G616" s="9">
        <v>70000</v>
      </c>
      <c r="H616" s="6">
        <v>0</v>
      </c>
      <c r="I616" s="9">
        <v>70000</v>
      </c>
      <c r="J616" s="9">
        <v>2009</v>
      </c>
      <c r="K616" s="9">
        <v>5368.48</v>
      </c>
      <c r="L616" s="9">
        <v>2128</v>
      </c>
      <c r="M616" s="9">
        <v>42328.38</v>
      </c>
      <c r="N616" s="9">
        <v>51833.86</v>
      </c>
      <c r="O616" s="9">
        <v>18166.14</v>
      </c>
    </row>
    <row r="617" spans="1:15" ht="93" x14ac:dyDescent="0.7">
      <c r="A617" s="6">
        <f t="shared" si="23"/>
        <v>431</v>
      </c>
      <c r="B617" s="6" t="s">
        <v>602</v>
      </c>
      <c r="C617" s="7" t="s">
        <v>583</v>
      </c>
      <c r="D617" s="7" t="s">
        <v>214</v>
      </c>
      <c r="E617" s="7" t="s">
        <v>1419</v>
      </c>
      <c r="F617" s="6" t="s">
        <v>28</v>
      </c>
      <c r="G617" s="9">
        <v>70000</v>
      </c>
      <c r="H617" s="6">
        <v>0</v>
      </c>
      <c r="I617" s="9">
        <v>70000</v>
      </c>
      <c r="J617" s="9">
        <v>2009</v>
      </c>
      <c r="K617" s="9">
        <v>5368.48</v>
      </c>
      <c r="L617" s="9">
        <v>2128</v>
      </c>
      <c r="M617" s="9">
        <v>1125</v>
      </c>
      <c r="N617" s="9">
        <v>10630.48</v>
      </c>
      <c r="O617" s="9">
        <v>59369.52</v>
      </c>
    </row>
    <row r="618" spans="1:15" ht="93" x14ac:dyDescent="0.7">
      <c r="A618" s="6">
        <f t="shared" si="23"/>
        <v>432</v>
      </c>
      <c r="B618" s="6" t="s">
        <v>603</v>
      </c>
      <c r="C618" s="7" t="s">
        <v>583</v>
      </c>
      <c r="D618" s="7" t="s">
        <v>156</v>
      </c>
      <c r="E618" s="7" t="s">
        <v>1419</v>
      </c>
      <c r="F618" s="6" t="s">
        <v>23</v>
      </c>
      <c r="G618" s="9">
        <v>50000</v>
      </c>
      <c r="H618" s="6">
        <v>0</v>
      </c>
      <c r="I618" s="9">
        <v>50000</v>
      </c>
      <c r="J618" s="9">
        <v>1435</v>
      </c>
      <c r="K618" s="9">
        <v>1854</v>
      </c>
      <c r="L618" s="9">
        <v>1520</v>
      </c>
      <c r="M618" s="9">
        <v>11260</v>
      </c>
      <c r="N618" s="9">
        <v>16069</v>
      </c>
      <c r="O618" s="9">
        <v>33931</v>
      </c>
    </row>
    <row r="619" spans="1:15" ht="93" x14ac:dyDescent="0.7">
      <c r="A619" s="6">
        <f t="shared" si="23"/>
        <v>433</v>
      </c>
      <c r="B619" s="6" t="s">
        <v>604</v>
      </c>
      <c r="C619" s="7" t="s">
        <v>583</v>
      </c>
      <c r="D619" s="7" t="s">
        <v>156</v>
      </c>
      <c r="E619" s="7" t="s">
        <v>1419</v>
      </c>
      <c r="F619" s="6" t="s">
        <v>28</v>
      </c>
      <c r="G619" s="9">
        <v>50000</v>
      </c>
      <c r="H619" s="6">
        <v>0</v>
      </c>
      <c r="I619" s="9">
        <v>50000</v>
      </c>
      <c r="J619" s="9">
        <v>1435</v>
      </c>
      <c r="K619" s="6">
        <v>0</v>
      </c>
      <c r="L619" s="9">
        <v>1520</v>
      </c>
      <c r="M619" s="9">
        <v>12099.72</v>
      </c>
      <c r="N619" s="9">
        <v>15054.72</v>
      </c>
      <c r="O619" s="9">
        <v>34945.279999999999</v>
      </c>
    </row>
    <row r="620" spans="1:15" ht="93" x14ac:dyDescent="0.7">
      <c r="A620" s="6">
        <f t="shared" si="23"/>
        <v>434</v>
      </c>
      <c r="B620" s="6" t="s">
        <v>605</v>
      </c>
      <c r="C620" s="7" t="s">
        <v>583</v>
      </c>
      <c r="D620" s="7" t="s">
        <v>58</v>
      </c>
      <c r="E620" s="7" t="s">
        <v>1419</v>
      </c>
      <c r="F620" s="6" t="s">
        <v>23</v>
      </c>
      <c r="G620" s="9">
        <v>60000</v>
      </c>
      <c r="H620" s="6">
        <v>0</v>
      </c>
      <c r="I620" s="9">
        <v>60000</v>
      </c>
      <c r="J620" s="9">
        <v>1722</v>
      </c>
      <c r="K620" s="6">
        <v>0</v>
      </c>
      <c r="L620" s="9">
        <v>1824</v>
      </c>
      <c r="M620" s="9">
        <v>15904.01</v>
      </c>
      <c r="N620" s="9">
        <v>19450.009999999998</v>
      </c>
      <c r="O620" s="9">
        <v>40549.99</v>
      </c>
    </row>
    <row r="621" spans="1:15" ht="93" x14ac:dyDescent="0.7">
      <c r="A621" s="6">
        <f t="shared" si="23"/>
        <v>435</v>
      </c>
      <c r="B621" s="6" t="s">
        <v>606</v>
      </c>
      <c r="C621" s="7" t="s">
        <v>583</v>
      </c>
      <c r="D621" s="7" t="s">
        <v>66</v>
      </c>
      <c r="E621" s="7" t="s">
        <v>22</v>
      </c>
      <c r="F621" s="6" t="s">
        <v>23</v>
      </c>
      <c r="G621" s="9">
        <v>45000</v>
      </c>
      <c r="H621" s="6">
        <v>0</v>
      </c>
      <c r="I621" s="9">
        <v>45000</v>
      </c>
      <c r="J621" s="9">
        <v>1291.5</v>
      </c>
      <c r="K621" s="6">
        <v>0</v>
      </c>
      <c r="L621" s="9">
        <v>1368</v>
      </c>
      <c r="M621" s="9">
        <v>1132.71</v>
      </c>
      <c r="N621" s="9">
        <v>3792.21</v>
      </c>
      <c r="O621" s="9">
        <v>41207.79</v>
      </c>
    </row>
    <row r="622" spans="1:15" ht="93" x14ac:dyDescent="0.7">
      <c r="A622" s="6">
        <f t="shared" si="23"/>
        <v>436</v>
      </c>
      <c r="B622" s="6" t="s">
        <v>607</v>
      </c>
      <c r="C622" s="7" t="s">
        <v>583</v>
      </c>
      <c r="D622" s="7" t="s">
        <v>152</v>
      </c>
      <c r="E622" s="7" t="s">
        <v>1419</v>
      </c>
      <c r="F622" s="6" t="s">
        <v>28</v>
      </c>
      <c r="G622" s="9">
        <v>45000</v>
      </c>
      <c r="H622" s="6">
        <v>0</v>
      </c>
      <c r="I622" s="9">
        <v>45000</v>
      </c>
      <c r="J622" s="9">
        <v>1291.5</v>
      </c>
      <c r="K622" s="6">
        <v>0</v>
      </c>
      <c r="L622" s="9">
        <v>1368</v>
      </c>
      <c r="M622" s="9">
        <v>7926.2</v>
      </c>
      <c r="N622" s="9">
        <v>10585.7</v>
      </c>
      <c r="O622" s="9">
        <v>34414.300000000003</v>
      </c>
    </row>
    <row r="623" spans="1:15" ht="93" x14ac:dyDescent="0.7">
      <c r="A623" s="6">
        <f t="shared" si="23"/>
        <v>437</v>
      </c>
      <c r="B623" s="6" t="s">
        <v>608</v>
      </c>
      <c r="C623" s="7" t="s">
        <v>583</v>
      </c>
      <c r="D623" s="7" t="s">
        <v>491</v>
      </c>
      <c r="E623" s="7" t="s">
        <v>1419</v>
      </c>
      <c r="F623" s="6" t="s">
        <v>23</v>
      </c>
      <c r="G623" s="9">
        <v>50000</v>
      </c>
      <c r="H623" s="6">
        <v>0</v>
      </c>
      <c r="I623" s="9">
        <v>50000</v>
      </c>
      <c r="J623" s="9">
        <v>1435</v>
      </c>
      <c r="K623" s="6">
        <v>0</v>
      </c>
      <c r="L623" s="9">
        <v>1520</v>
      </c>
      <c r="M623" s="9">
        <v>25146.06</v>
      </c>
      <c r="N623" s="9">
        <v>28101.06</v>
      </c>
      <c r="O623" s="9">
        <v>21898.94</v>
      </c>
    </row>
    <row r="624" spans="1:15" ht="93" x14ac:dyDescent="0.7">
      <c r="A624" s="6">
        <f t="shared" si="23"/>
        <v>438</v>
      </c>
      <c r="B624" s="6" t="s">
        <v>609</v>
      </c>
      <c r="C624" s="7" t="s">
        <v>583</v>
      </c>
      <c r="D624" s="7" t="s">
        <v>156</v>
      </c>
      <c r="E624" s="7" t="s">
        <v>1419</v>
      </c>
      <c r="F624" s="6" t="s">
        <v>28</v>
      </c>
      <c r="G624" s="9">
        <v>50000</v>
      </c>
      <c r="H624" s="6">
        <v>0</v>
      </c>
      <c r="I624" s="9">
        <v>50000</v>
      </c>
      <c r="J624" s="9">
        <v>1435</v>
      </c>
      <c r="K624" s="6">
        <v>0</v>
      </c>
      <c r="L624" s="9">
        <v>1520</v>
      </c>
      <c r="M624" s="9">
        <v>1267.17</v>
      </c>
      <c r="N624" s="9">
        <v>4222.17</v>
      </c>
      <c r="O624" s="9">
        <v>45777.83</v>
      </c>
    </row>
    <row r="625" spans="1:15" ht="93" x14ac:dyDescent="0.7">
      <c r="A625" s="6">
        <f t="shared" si="23"/>
        <v>439</v>
      </c>
      <c r="B625" s="6" t="s">
        <v>610</v>
      </c>
      <c r="C625" s="7" t="s">
        <v>583</v>
      </c>
      <c r="D625" s="7" t="s">
        <v>66</v>
      </c>
      <c r="E625" s="7" t="s">
        <v>1419</v>
      </c>
      <c r="F625" s="6" t="s">
        <v>28</v>
      </c>
      <c r="G625" s="9">
        <v>50000</v>
      </c>
      <c r="H625" s="6">
        <v>0</v>
      </c>
      <c r="I625" s="9">
        <v>50000</v>
      </c>
      <c r="J625" s="9">
        <v>1435</v>
      </c>
      <c r="K625" s="6">
        <v>0</v>
      </c>
      <c r="L625" s="9">
        <v>1520</v>
      </c>
      <c r="M625" s="9">
        <v>2946.12</v>
      </c>
      <c r="N625" s="9">
        <v>5901.12</v>
      </c>
      <c r="O625" s="9">
        <v>44098.879999999997</v>
      </c>
    </row>
    <row r="626" spans="1:15" ht="93" x14ac:dyDescent="0.7">
      <c r="A626" s="6">
        <f t="shared" si="23"/>
        <v>440</v>
      </c>
      <c r="B626" s="6" t="s">
        <v>611</v>
      </c>
      <c r="C626" s="7" t="s">
        <v>583</v>
      </c>
      <c r="D626" s="7" t="s">
        <v>152</v>
      </c>
      <c r="E626" s="7" t="s">
        <v>1419</v>
      </c>
      <c r="F626" s="6" t="s">
        <v>23</v>
      </c>
      <c r="G626" s="9">
        <v>45000</v>
      </c>
      <c r="H626" s="6">
        <v>0</v>
      </c>
      <c r="I626" s="9">
        <v>45000</v>
      </c>
      <c r="J626" s="9">
        <v>1291.5</v>
      </c>
      <c r="K626" s="6">
        <v>0</v>
      </c>
      <c r="L626" s="9">
        <v>1368</v>
      </c>
      <c r="M626" s="9">
        <v>18747.82</v>
      </c>
      <c r="N626" s="9">
        <v>21407.32</v>
      </c>
      <c r="O626" s="9">
        <v>23592.68</v>
      </c>
    </row>
    <row r="627" spans="1:15" ht="93" x14ac:dyDescent="0.7">
      <c r="A627" s="6">
        <f t="shared" si="23"/>
        <v>441</v>
      </c>
      <c r="B627" s="6" t="s">
        <v>612</v>
      </c>
      <c r="C627" s="7" t="s">
        <v>583</v>
      </c>
      <c r="D627" s="7" t="s">
        <v>152</v>
      </c>
      <c r="E627" s="7" t="s">
        <v>22</v>
      </c>
      <c r="F627" s="6" t="s">
        <v>28</v>
      </c>
      <c r="G627" s="9">
        <v>45000</v>
      </c>
      <c r="H627" s="6">
        <v>0</v>
      </c>
      <c r="I627" s="9">
        <v>45000</v>
      </c>
      <c r="J627" s="9">
        <v>1291.5</v>
      </c>
      <c r="K627" s="6">
        <v>0</v>
      </c>
      <c r="L627" s="9">
        <v>1368</v>
      </c>
      <c r="M627" s="9">
        <v>11977.14</v>
      </c>
      <c r="N627" s="9">
        <v>14636.64</v>
      </c>
      <c r="O627" s="9">
        <v>30363.360000000001</v>
      </c>
    </row>
    <row r="628" spans="1:15" ht="93" x14ac:dyDescent="0.7">
      <c r="A628" s="6">
        <f t="shared" si="23"/>
        <v>442</v>
      </c>
      <c r="B628" s="6" t="s">
        <v>613</v>
      </c>
      <c r="C628" s="7" t="s">
        <v>583</v>
      </c>
      <c r="D628" s="7" t="s">
        <v>156</v>
      </c>
      <c r="E628" s="7" t="s">
        <v>22</v>
      </c>
      <c r="F628" s="6" t="s">
        <v>28</v>
      </c>
      <c r="G628" s="9">
        <v>50000</v>
      </c>
      <c r="H628" s="6">
        <v>0</v>
      </c>
      <c r="I628" s="9">
        <v>50000</v>
      </c>
      <c r="J628" s="9">
        <v>1435</v>
      </c>
      <c r="K628" s="6">
        <v>0</v>
      </c>
      <c r="L628" s="9">
        <v>1520</v>
      </c>
      <c r="M628" s="6">
        <v>25</v>
      </c>
      <c r="N628" s="9">
        <v>2980</v>
      </c>
      <c r="O628" s="9">
        <v>47020</v>
      </c>
    </row>
    <row r="629" spans="1:15" ht="93" x14ac:dyDescent="0.7">
      <c r="A629" s="6">
        <f t="shared" si="23"/>
        <v>443</v>
      </c>
      <c r="B629" s="6" t="s">
        <v>614</v>
      </c>
      <c r="C629" s="7" t="s">
        <v>583</v>
      </c>
      <c r="D629" s="7" t="s">
        <v>156</v>
      </c>
      <c r="E629" s="7" t="s">
        <v>22</v>
      </c>
      <c r="F629" s="6" t="s">
        <v>28</v>
      </c>
      <c r="G629" s="9">
        <v>50000</v>
      </c>
      <c r="H629" s="6">
        <v>0</v>
      </c>
      <c r="I629" s="9">
        <v>50000</v>
      </c>
      <c r="J629" s="9">
        <v>1435</v>
      </c>
      <c r="K629" s="9">
        <v>1854</v>
      </c>
      <c r="L629" s="9">
        <v>1520</v>
      </c>
      <c r="M629" s="9">
        <v>3435.56</v>
      </c>
      <c r="N629" s="9">
        <v>8244.56</v>
      </c>
      <c r="O629" s="9">
        <v>41755.440000000002</v>
      </c>
    </row>
    <row r="630" spans="1:15" ht="93" x14ac:dyDescent="0.7">
      <c r="A630" s="6">
        <f t="shared" si="23"/>
        <v>444</v>
      </c>
      <c r="B630" s="6" t="s">
        <v>615</v>
      </c>
      <c r="C630" s="7" t="s">
        <v>583</v>
      </c>
      <c r="D630" s="7" t="s">
        <v>152</v>
      </c>
      <c r="E630" s="7" t="s">
        <v>1419</v>
      </c>
      <c r="F630" s="6" t="s">
        <v>28</v>
      </c>
      <c r="G630" s="9">
        <v>45000</v>
      </c>
      <c r="H630" s="6">
        <v>0</v>
      </c>
      <c r="I630" s="9">
        <v>45000</v>
      </c>
      <c r="J630" s="9">
        <v>1291.5</v>
      </c>
      <c r="K630" s="6">
        <v>0</v>
      </c>
      <c r="L630" s="9">
        <v>1368</v>
      </c>
      <c r="M630" s="9">
        <v>21556.720000000001</v>
      </c>
      <c r="N630" s="9">
        <v>24216.22</v>
      </c>
      <c r="O630" s="9">
        <v>20783.78</v>
      </c>
    </row>
    <row r="631" spans="1:15" ht="93" x14ac:dyDescent="0.7">
      <c r="A631" s="6">
        <f t="shared" si="23"/>
        <v>445</v>
      </c>
      <c r="B631" s="6" t="s">
        <v>616</v>
      </c>
      <c r="C631" s="7" t="s">
        <v>583</v>
      </c>
      <c r="D631" s="7" t="s">
        <v>617</v>
      </c>
      <c r="E631" s="7" t="s">
        <v>1419</v>
      </c>
      <c r="F631" s="6" t="s">
        <v>23</v>
      </c>
      <c r="G631" s="9">
        <v>60000</v>
      </c>
      <c r="H631" s="6">
        <v>0</v>
      </c>
      <c r="I631" s="9">
        <v>60000</v>
      </c>
      <c r="J631" s="9">
        <v>1722</v>
      </c>
      <c r="K631" s="6">
        <v>0</v>
      </c>
      <c r="L631" s="9">
        <v>1824</v>
      </c>
      <c r="M631" s="9">
        <v>3232.71</v>
      </c>
      <c r="N631" s="9">
        <v>6778.71</v>
      </c>
      <c r="O631" s="9">
        <v>53221.29</v>
      </c>
    </row>
    <row r="632" spans="1:15" ht="93" x14ac:dyDescent="0.7">
      <c r="A632" s="6">
        <f t="shared" si="23"/>
        <v>446</v>
      </c>
      <c r="B632" s="6" t="s">
        <v>618</v>
      </c>
      <c r="C632" s="7" t="s">
        <v>583</v>
      </c>
      <c r="D632" s="7" t="s">
        <v>364</v>
      </c>
      <c r="E632" s="7" t="s">
        <v>1419</v>
      </c>
      <c r="F632" s="6" t="s">
        <v>28</v>
      </c>
      <c r="G632" s="9">
        <v>50000</v>
      </c>
      <c r="H632" s="6">
        <v>0</v>
      </c>
      <c r="I632" s="9">
        <v>50000</v>
      </c>
      <c r="J632" s="9">
        <v>1435</v>
      </c>
      <c r="K632" s="9">
        <v>1675.48</v>
      </c>
      <c r="L632" s="9">
        <v>1520</v>
      </c>
      <c r="M632" s="9">
        <v>22134.27</v>
      </c>
      <c r="N632" s="9">
        <v>26764.75</v>
      </c>
      <c r="O632" s="9">
        <v>23235.25</v>
      </c>
    </row>
    <row r="633" spans="1:15" ht="93" x14ac:dyDescent="0.7">
      <c r="A633" s="6">
        <f t="shared" si="23"/>
        <v>447</v>
      </c>
      <c r="B633" s="6" t="s">
        <v>619</v>
      </c>
      <c r="C633" s="7" t="s">
        <v>583</v>
      </c>
      <c r="D633" s="7" t="s">
        <v>156</v>
      </c>
      <c r="E633" s="7" t="s">
        <v>1419</v>
      </c>
      <c r="F633" s="6" t="s">
        <v>28</v>
      </c>
      <c r="G633" s="9">
        <v>50000</v>
      </c>
      <c r="H633" s="6">
        <v>0</v>
      </c>
      <c r="I633" s="9">
        <v>50000</v>
      </c>
      <c r="J633" s="9">
        <v>1435</v>
      </c>
      <c r="K633" s="9">
        <v>1854</v>
      </c>
      <c r="L633" s="9">
        <v>1520</v>
      </c>
      <c r="M633" s="6">
        <v>125</v>
      </c>
      <c r="N633" s="9">
        <v>4934</v>
      </c>
      <c r="O633" s="9">
        <v>45066</v>
      </c>
    </row>
    <row r="634" spans="1:15" ht="93" x14ac:dyDescent="0.7">
      <c r="A634" s="6">
        <f t="shared" si="23"/>
        <v>448</v>
      </c>
      <c r="B634" s="6" t="s">
        <v>620</v>
      </c>
      <c r="C634" s="7" t="s">
        <v>583</v>
      </c>
      <c r="D634" s="7" t="s">
        <v>156</v>
      </c>
      <c r="E634" s="7" t="s">
        <v>1419</v>
      </c>
      <c r="F634" s="6" t="s">
        <v>23</v>
      </c>
      <c r="G634" s="9">
        <v>50000</v>
      </c>
      <c r="H634" s="6">
        <v>0</v>
      </c>
      <c r="I634" s="9">
        <v>50000</v>
      </c>
      <c r="J634" s="9">
        <v>1435</v>
      </c>
      <c r="K634" s="6">
        <v>0</v>
      </c>
      <c r="L634" s="9">
        <v>1520</v>
      </c>
      <c r="M634" s="9">
        <v>4946.12</v>
      </c>
      <c r="N634" s="9">
        <v>7901.12</v>
      </c>
      <c r="O634" s="9">
        <v>42098.879999999997</v>
      </c>
    </row>
    <row r="635" spans="1:15" ht="93" x14ac:dyDescent="0.7">
      <c r="A635" s="6">
        <f t="shared" si="23"/>
        <v>449</v>
      </c>
      <c r="B635" s="6" t="s">
        <v>621</v>
      </c>
      <c r="C635" s="7" t="s">
        <v>583</v>
      </c>
      <c r="D635" s="7" t="s">
        <v>156</v>
      </c>
      <c r="E635" s="7" t="s">
        <v>1419</v>
      </c>
      <c r="F635" s="6" t="s">
        <v>28</v>
      </c>
      <c r="G635" s="9">
        <v>50000</v>
      </c>
      <c r="H635" s="6">
        <v>0</v>
      </c>
      <c r="I635" s="9">
        <v>50000</v>
      </c>
      <c r="J635" s="9">
        <v>1435</v>
      </c>
      <c r="K635" s="9">
        <v>1496.96</v>
      </c>
      <c r="L635" s="9">
        <v>1520</v>
      </c>
      <c r="M635" s="9">
        <v>5460.36</v>
      </c>
      <c r="N635" s="9">
        <v>9912.32</v>
      </c>
      <c r="O635" s="9">
        <v>40087.68</v>
      </c>
    </row>
    <row r="636" spans="1:15" ht="93" x14ac:dyDescent="0.7">
      <c r="A636" s="6">
        <f t="shared" si="23"/>
        <v>450</v>
      </c>
      <c r="B636" s="6" t="s">
        <v>622</v>
      </c>
      <c r="C636" s="7" t="s">
        <v>583</v>
      </c>
      <c r="D636" s="7" t="s">
        <v>66</v>
      </c>
      <c r="E636" s="7" t="s">
        <v>22</v>
      </c>
      <c r="F636" s="6" t="s">
        <v>23</v>
      </c>
      <c r="G636" s="9">
        <v>45000</v>
      </c>
      <c r="H636" s="6">
        <v>0</v>
      </c>
      <c r="I636" s="9">
        <v>45000</v>
      </c>
      <c r="J636" s="9">
        <v>1291.5</v>
      </c>
      <c r="K636" s="6">
        <v>0</v>
      </c>
      <c r="L636" s="9">
        <v>1368</v>
      </c>
      <c r="M636" s="9">
        <v>2315.12</v>
      </c>
      <c r="N636" s="9">
        <v>4974.62</v>
      </c>
      <c r="O636" s="9">
        <v>40025.379999999997</v>
      </c>
    </row>
    <row r="637" spans="1:15" ht="93" x14ac:dyDescent="0.7">
      <c r="A637" s="6">
        <f t="shared" si="23"/>
        <v>451</v>
      </c>
      <c r="B637" s="6" t="s">
        <v>623</v>
      </c>
      <c r="C637" s="7" t="s">
        <v>583</v>
      </c>
      <c r="D637" s="7" t="s">
        <v>156</v>
      </c>
      <c r="E637" s="7" t="s">
        <v>22</v>
      </c>
      <c r="F637" s="6" t="s">
        <v>28</v>
      </c>
      <c r="G637" s="9">
        <v>50000</v>
      </c>
      <c r="H637" s="6">
        <v>0</v>
      </c>
      <c r="I637" s="9">
        <v>50000</v>
      </c>
      <c r="J637" s="9">
        <v>1435</v>
      </c>
      <c r="K637" s="6">
        <v>0</v>
      </c>
      <c r="L637" s="9">
        <v>1520</v>
      </c>
      <c r="M637" s="6">
        <v>25</v>
      </c>
      <c r="N637" s="9">
        <v>2980</v>
      </c>
      <c r="O637" s="9">
        <v>47020</v>
      </c>
    </row>
    <row r="638" spans="1:15" ht="93" x14ac:dyDescent="0.7">
      <c r="A638" s="6">
        <f t="shared" si="23"/>
        <v>452</v>
      </c>
      <c r="B638" s="6" t="s">
        <v>624</v>
      </c>
      <c r="C638" s="7" t="s">
        <v>583</v>
      </c>
      <c r="D638" s="7" t="s">
        <v>533</v>
      </c>
      <c r="E638" s="7" t="s">
        <v>22</v>
      </c>
      <c r="F638" s="6" t="s">
        <v>28</v>
      </c>
      <c r="G638" s="9">
        <v>45000</v>
      </c>
      <c r="H638" s="6">
        <v>0</v>
      </c>
      <c r="I638" s="9">
        <v>45000</v>
      </c>
      <c r="J638" s="9">
        <v>1291.5</v>
      </c>
      <c r="K638" s="6">
        <v>0</v>
      </c>
      <c r="L638" s="9">
        <v>1368</v>
      </c>
      <c r="M638" s="9">
        <v>1625.68</v>
      </c>
      <c r="N638" s="9">
        <v>4285.18</v>
      </c>
      <c r="O638" s="9">
        <v>40714.82</v>
      </c>
    </row>
    <row r="639" spans="1:15" ht="93" x14ac:dyDescent="0.7">
      <c r="A639" s="6">
        <f t="shared" si="23"/>
        <v>453</v>
      </c>
      <c r="B639" s="6" t="s">
        <v>625</v>
      </c>
      <c r="C639" s="7" t="s">
        <v>583</v>
      </c>
      <c r="D639" s="7" t="s">
        <v>152</v>
      </c>
      <c r="E639" s="7" t="s">
        <v>22</v>
      </c>
      <c r="F639" s="6" t="s">
        <v>28</v>
      </c>
      <c r="G639" s="9">
        <v>45000</v>
      </c>
      <c r="H639" s="6">
        <v>0</v>
      </c>
      <c r="I639" s="9">
        <v>45000</v>
      </c>
      <c r="J639" s="9">
        <v>1291.5</v>
      </c>
      <c r="K639" s="9">
        <v>1148.33</v>
      </c>
      <c r="L639" s="9">
        <v>1368</v>
      </c>
      <c r="M639" s="9">
        <v>13439.32</v>
      </c>
      <c r="N639" s="9">
        <v>17247.150000000001</v>
      </c>
      <c r="O639" s="9">
        <v>27752.85</v>
      </c>
    </row>
    <row r="640" spans="1:15" ht="93" x14ac:dyDescent="0.7">
      <c r="A640" s="6">
        <f t="shared" si="23"/>
        <v>454</v>
      </c>
      <c r="B640" s="6" t="s">
        <v>626</v>
      </c>
      <c r="C640" s="7" t="s">
        <v>583</v>
      </c>
      <c r="D640" s="7" t="s">
        <v>458</v>
      </c>
      <c r="E640" s="7" t="s">
        <v>22</v>
      </c>
      <c r="F640" s="6" t="s">
        <v>28</v>
      </c>
      <c r="G640" s="9">
        <v>45000</v>
      </c>
      <c r="H640" s="6">
        <v>0</v>
      </c>
      <c r="I640" s="9">
        <v>45000</v>
      </c>
      <c r="J640" s="9">
        <v>1291.5</v>
      </c>
      <c r="K640" s="6">
        <v>0</v>
      </c>
      <c r="L640" s="9">
        <v>1368</v>
      </c>
      <c r="M640" s="6">
        <v>725</v>
      </c>
      <c r="N640" s="9">
        <v>3384.5</v>
      </c>
      <c r="O640" s="9">
        <v>41615.5</v>
      </c>
    </row>
    <row r="641" spans="1:15" ht="93" x14ac:dyDescent="0.7">
      <c r="A641" s="6">
        <f t="shared" si="23"/>
        <v>455</v>
      </c>
      <c r="B641" s="6" t="s">
        <v>627</v>
      </c>
      <c r="C641" s="7" t="s">
        <v>583</v>
      </c>
      <c r="D641" s="7" t="s">
        <v>156</v>
      </c>
      <c r="E641" s="7" t="s">
        <v>1419</v>
      </c>
      <c r="F641" s="6" t="s">
        <v>28</v>
      </c>
      <c r="G641" s="9">
        <v>50000</v>
      </c>
      <c r="H641" s="6">
        <v>0</v>
      </c>
      <c r="I641" s="9">
        <v>50000</v>
      </c>
      <c r="J641" s="9">
        <v>1435</v>
      </c>
      <c r="K641" s="6">
        <v>0</v>
      </c>
      <c r="L641" s="9">
        <v>1520</v>
      </c>
      <c r="M641" s="6">
        <v>846.12</v>
      </c>
      <c r="N641" s="9">
        <v>3801.12</v>
      </c>
      <c r="O641" s="9">
        <v>46198.879999999997</v>
      </c>
    </row>
    <row r="642" spans="1:15" ht="93" x14ac:dyDescent="0.7">
      <c r="A642" s="6">
        <f t="shared" si="23"/>
        <v>456</v>
      </c>
      <c r="B642" s="6" t="s">
        <v>628</v>
      </c>
      <c r="C642" s="7" t="s">
        <v>583</v>
      </c>
      <c r="D642" s="7" t="s">
        <v>152</v>
      </c>
      <c r="E642" s="7" t="s">
        <v>22</v>
      </c>
      <c r="F642" s="6" t="s">
        <v>23</v>
      </c>
      <c r="G642" s="9">
        <v>45000</v>
      </c>
      <c r="H642" s="6">
        <v>0</v>
      </c>
      <c r="I642" s="9">
        <v>45000</v>
      </c>
      <c r="J642" s="9">
        <v>1291.5</v>
      </c>
      <c r="K642" s="6">
        <v>0</v>
      </c>
      <c r="L642" s="9">
        <v>1368</v>
      </c>
      <c r="M642" s="9">
        <v>5518.86</v>
      </c>
      <c r="N642" s="9">
        <v>8178.36</v>
      </c>
      <c r="O642" s="9">
        <v>36821.64</v>
      </c>
    </row>
    <row r="643" spans="1:15" ht="93" x14ac:dyDescent="0.7">
      <c r="A643" s="6">
        <f t="shared" si="23"/>
        <v>457</v>
      </c>
      <c r="B643" s="6" t="s">
        <v>629</v>
      </c>
      <c r="C643" s="7" t="s">
        <v>583</v>
      </c>
      <c r="D643" s="7" t="s">
        <v>617</v>
      </c>
      <c r="E643" s="7" t="s">
        <v>22</v>
      </c>
      <c r="F643" s="6" t="s">
        <v>23</v>
      </c>
      <c r="G643" s="9">
        <v>50000</v>
      </c>
      <c r="H643" s="6">
        <v>0</v>
      </c>
      <c r="I643" s="9">
        <v>50000</v>
      </c>
      <c r="J643" s="9">
        <v>1435</v>
      </c>
      <c r="K643" s="6">
        <v>0</v>
      </c>
      <c r="L643" s="9">
        <v>1520</v>
      </c>
      <c r="M643" s="9">
        <v>8333.75</v>
      </c>
      <c r="N643" s="9">
        <v>11288.75</v>
      </c>
      <c r="O643" s="9">
        <v>38711.25</v>
      </c>
    </row>
    <row r="644" spans="1:15" ht="93" x14ac:dyDescent="0.7">
      <c r="A644" s="6">
        <f t="shared" si="23"/>
        <v>458</v>
      </c>
      <c r="B644" s="6" t="s">
        <v>630</v>
      </c>
      <c r="C644" s="7" t="s">
        <v>583</v>
      </c>
      <c r="D644" s="7" t="s">
        <v>66</v>
      </c>
      <c r="E644" s="7" t="s">
        <v>22</v>
      </c>
      <c r="F644" s="6" t="s">
        <v>28</v>
      </c>
      <c r="G644" s="9">
        <v>45000</v>
      </c>
      <c r="H644" s="6">
        <v>0</v>
      </c>
      <c r="I644" s="9">
        <v>45000</v>
      </c>
      <c r="J644" s="9">
        <v>1291.5</v>
      </c>
      <c r="K644" s="6">
        <v>0</v>
      </c>
      <c r="L644" s="9">
        <v>1368</v>
      </c>
      <c r="M644" s="6">
        <v>25</v>
      </c>
      <c r="N644" s="9">
        <v>2684.5</v>
      </c>
      <c r="O644" s="9">
        <v>42315.5</v>
      </c>
    </row>
    <row r="645" spans="1:15" ht="93" x14ac:dyDescent="0.7">
      <c r="A645" s="6">
        <f t="shared" si="23"/>
        <v>459</v>
      </c>
      <c r="B645" s="6" t="s">
        <v>631</v>
      </c>
      <c r="C645" s="7" t="s">
        <v>583</v>
      </c>
      <c r="D645" s="7" t="s">
        <v>632</v>
      </c>
      <c r="E645" s="7" t="s">
        <v>22</v>
      </c>
      <c r="F645" s="6" t="s">
        <v>28</v>
      </c>
      <c r="G645" s="9">
        <v>50000</v>
      </c>
      <c r="H645" s="6">
        <v>0</v>
      </c>
      <c r="I645" s="9">
        <v>50000</v>
      </c>
      <c r="J645" s="9">
        <v>1435</v>
      </c>
      <c r="K645" s="6">
        <v>0</v>
      </c>
      <c r="L645" s="9">
        <v>1520</v>
      </c>
      <c r="M645" s="9">
        <v>3586.15</v>
      </c>
      <c r="N645" s="9">
        <v>6541.15</v>
      </c>
      <c r="O645" s="9">
        <v>43458.85</v>
      </c>
    </row>
    <row r="646" spans="1:15" ht="93" x14ac:dyDescent="0.7">
      <c r="A646" s="6">
        <f t="shared" si="23"/>
        <v>460</v>
      </c>
      <c r="B646" s="6" t="s">
        <v>633</v>
      </c>
      <c r="C646" s="7" t="s">
        <v>583</v>
      </c>
      <c r="D646" s="7" t="s">
        <v>491</v>
      </c>
      <c r="E646" s="7" t="s">
        <v>1419</v>
      </c>
      <c r="F646" s="6" t="s">
        <v>23</v>
      </c>
      <c r="G646" s="9">
        <v>50000</v>
      </c>
      <c r="H646" s="6">
        <v>0</v>
      </c>
      <c r="I646" s="9">
        <v>50000</v>
      </c>
      <c r="J646" s="9">
        <v>1435</v>
      </c>
      <c r="K646" s="6">
        <v>0</v>
      </c>
      <c r="L646" s="9">
        <v>1520</v>
      </c>
      <c r="M646" s="9">
        <v>5170.96</v>
      </c>
      <c r="N646" s="9">
        <v>8125.96</v>
      </c>
      <c r="O646" s="9">
        <v>41874.04</v>
      </c>
    </row>
    <row r="647" spans="1:15" ht="93" x14ac:dyDescent="0.7">
      <c r="A647" s="6">
        <f t="shared" si="23"/>
        <v>461</v>
      </c>
      <c r="B647" s="6" t="s">
        <v>634</v>
      </c>
      <c r="C647" s="7" t="s">
        <v>583</v>
      </c>
      <c r="D647" s="7" t="s">
        <v>156</v>
      </c>
      <c r="E647" s="7" t="s">
        <v>1419</v>
      </c>
      <c r="F647" s="6" t="s">
        <v>28</v>
      </c>
      <c r="G647" s="9">
        <v>50000</v>
      </c>
      <c r="H647" s="6">
        <v>0</v>
      </c>
      <c r="I647" s="9">
        <v>50000</v>
      </c>
      <c r="J647" s="9">
        <v>1435</v>
      </c>
      <c r="K647" s="6">
        <v>0</v>
      </c>
      <c r="L647" s="9">
        <v>1520</v>
      </c>
      <c r="M647" s="9">
        <v>12084.4</v>
      </c>
      <c r="N647" s="9">
        <v>15039.4</v>
      </c>
      <c r="O647" s="9">
        <v>34960.6</v>
      </c>
    </row>
    <row r="648" spans="1:15" ht="93" x14ac:dyDescent="0.7">
      <c r="A648" s="6">
        <f t="shared" si="23"/>
        <v>462</v>
      </c>
      <c r="B648" s="6" t="s">
        <v>635</v>
      </c>
      <c r="C648" s="7" t="s">
        <v>583</v>
      </c>
      <c r="D648" s="7" t="s">
        <v>152</v>
      </c>
      <c r="E648" s="7" t="s">
        <v>1419</v>
      </c>
      <c r="F648" s="6" t="s">
        <v>23</v>
      </c>
      <c r="G648" s="9">
        <v>45000</v>
      </c>
      <c r="H648" s="6">
        <v>0</v>
      </c>
      <c r="I648" s="9">
        <v>45000</v>
      </c>
      <c r="J648" s="9">
        <v>1291.5</v>
      </c>
      <c r="K648" s="6">
        <v>0</v>
      </c>
      <c r="L648" s="9">
        <v>1368</v>
      </c>
      <c r="M648" s="9">
        <v>2136.2399999999998</v>
      </c>
      <c r="N648" s="9">
        <v>4795.74</v>
      </c>
      <c r="O648" s="9">
        <v>40204.26</v>
      </c>
    </row>
    <row r="649" spans="1:15" ht="93" x14ac:dyDescent="0.7">
      <c r="A649" s="6">
        <f t="shared" si="23"/>
        <v>463</v>
      </c>
      <c r="B649" s="6" t="s">
        <v>636</v>
      </c>
      <c r="C649" s="7" t="s">
        <v>583</v>
      </c>
      <c r="D649" s="7" t="s">
        <v>491</v>
      </c>
      <c r="E649" s="7" t="s">
        <v>1419</v>
      </c>
      <c r="F649" s="6" t="s">
        <v>28</v>
      </c>
      <c r="G649" s="9">
        <v>50000</v>
      </c>
      <c r="H649" s="6">
        <v>0</v>
      </c>
      <c r="I649" s="9">
        <v>50000</v>
      </c>
      <c r="J649" s="9">
        <v>1435</v>
      </c>
      <c r="K649" s="9">
        <v>1854</v>
      </c>
      <c r="L649" s="9">
        <v>1520</v>
      </c>
      <c r="M649" s="9">
        <v>24200.27</v>
      </c>
      <c r="N649" s="9">
        <v>29009.27</v>
      </c>
      <c r="O649" s="9">
        <v>20990.73</v>
      </c>
    </row>
    <row r="650" spans="1:15" ht="93" x14ac:dyDescent="0.7">
      <c r="A650" s="6">
        <f t="shared" si="23"/>
        <v>464</v>
      </c>
      <c r="B650" s="6" t="s">
        <v>637</v>
      </c>
      <c r="C650" s="7" t="s">
        <v>583</v>
      </c>
      <c r="D650" s="7" t="s">
        <v>152</v>
      </c>
      <c r="E650" s="7" t="s">
        <v>22</v>
      </c>
      <c r="F650" s="6" t="s">
        <v>28</v>
      </c>
      <c r="G650" s="9">
        <v>45000</v>
      </c>
      <c r="H650" s="6">
        <v>0</v>
      </c>
      <c r="I650" s="9">
        <v>45000</v>
      </c>
      <c r="J650" s="9">
        <v>1291.5</v>
      </c>
      <c r="K650" s="6">
        <v>0</v>
      </c>
      <c r="L650" s="9">
        <v>1368</v>
      </c>
      <c r="M650" s="6">
        <v>814.52</v>
      </c>
      <c r="N650" s="9">
        <v>3474.02</v>
      </c>
      <c r="O650" s="9">
        <v>41525.980000000003</v>
      </c>
    </row>
    <row r="651" spans="1:15" ht="93" x14ac:dyDescent="0.7">
      <c r="A651" s="6">
        <f t="shared" si="23"/>
        <v>465</v>
      </c>
      <c r="B651" s="6" t="s">
        <v>638</v>
      </c>
      <c r="C651" s="7" t="s">
        <v>583</v>
      </c>
      <c r="D651" s="7" t="s">
        <v>639</v>
      </c>
      <c r="E651" s="7" t="s">
        <v>1419</v>
      </c>
      <c r="F651" s="6" t="s">
        <v>23</v>
      </c>
      <c r="G651" s="9">
        <v>45000</v>
      </c>
      <c r="H651" s="6">
        <v>0</v>
      </c>
      <c r="I651" s="9">
        <v>45000</v>
      </c>
      <c r="J651" s="9">
        <v>1291.5</v>
      </c>
      <c r="K651" s="6">
        <v>0</v>
      </c>
      <c r="L651" s="9">
        <v>1368</v>
      </c>
      <c r="M651" s="9">
        <v>27791.31</v>
      </c>
      <c r="N651" s="9">
        <v>30450.81</v>
      </c>
      <c r="O651" s="9">
        <v>14549.19</v>
      </c>
    </row>
    <row r="652" spans="1:15" ht="93" x14ac:dyDescent="0.7">
      <c r="A652" s="6">
        <f t="shared" si="23"/>
        <v>466</v>
      </c>
      <c r="B652" s="6" t="s">
        <v>640</v>
      </c>
      <c r="C652" s="7" t="s">
        <v>583</v>
      </c>
      <c r="D652" s="7" t="s">
        <v>639</v>
      </c>
      <c r="E652" s="7" t="s">
        <v>1419</v>
      </c>
      <c r="F652" s="6" t="s">
        <v>28</v>
      </c>
      <c r="G652" s="9">
        <v>45000</v>
      </c>
      <c r="H652" s="6">
        <v>0</v>
      </c>
      <c r="I652" s="9">
        <v>45000</v>
      </c>
      <c r="J652" s="9">
        <v>1291.5</v>
      </c>
      <c r="K652" s="6">
        <v>0</v>
      </c>
      <c r="L652" s="9">
        <v>1368</v>
      </c>
      <c r="M652" s="9">
        <v>7450.68</v>
      </c>
      <c r="N652" s="9">
        <v>10110.18</v>
      </c>
      <c r="O652" s="9">
        <v>34889.82</v>
      </c>
    </row>
    <row r="653" spans="1:15" ht="93" x14ac:dyDescent="0.7">
      <c r="A653" s="6">
        <f t="shared" si="23"/>
        <v>467</v>
      </c>
      <c r="B653" s="6" t="s">
        <v>641</v>
      </c>
      <c r="C653" s="7" t="s">
        <v>583</v>
      </c>
      <c r="D653" s="7" t="s">
        <v>156</v>
      </c>
      <c r="E653" s="7" t="s">
        <v>1419</v>
      </c>
      <c r="F653" s="6" t="s">
        <v>28</v>
      </c>
      <c r="G653" s="9">
        <v>50000</v>
      </c>
      <c r="H653" s="6">
        <v>0</v>
      </c>
      <c r="I653" s="9">
        <v>50000</v>
      </c>
      <c r="J653" s="9">
        <v>1435</v>
      </c>
      <c r="K653" s="6">
        <v>370.42</v>
      </c>
      <c r="L653" s="9">
        <v>1520</v>
      </c>
      <c r="M653" s="9">
        <v>25852.38</v>
      </c>
      <c r="N653" s="9">
        <v>29177.8</v>
      </c>
      <c r="O653" s="9">
        <v>20822.2</v>
      </c>
    </row>
    <row r="654" spans="1:15" ht="93" x14ac:dyDescent="0.7">
      <c r="A654" s="6">
        <f t="shared" si="23"/>
        <v>468</v>
      </c>
      <c r="B654" s="6" t="s">
        <v>642</v>
      </c>
      <c r="C654" s="7" t="s">
        <v>583</v>
      </c>
      <c r="D654" s="7" t="s">
        <v>152</v>
      </c>
      <c r="E654" s="7" t="s">
        <v>1419</v>
      </c>
      <c r="F654" s="6" t="s">
        <v>23</v>
      </c>
      <c r="G654" s="9">
        <v>45000</v>
      </c>
      <c r="H654" s="6">
        <v>0</v>
      </c>
      <c r="I654" s="9">
        <v>45000</v>
      </c>
      <c r="J654" s="9">
        <v>1291.5</v>
      </c>
      <c r="K654" s="9">
        <v>1148.33</v>
      </c>
      <c r="L654" s="9">
        <v>1368</v>
      </c>
      <c r="M654" s="9">
        <v>1767.24</v>
      </c>
      <c r="N654" s="9">
        <v>5575.07</v>
      </c>
      <c r="O654" s="9">
        <v>39424.93</v>
      </c>
    </row>
    <row r="655" spans="1:15" ht="93" x14ac:dyDescent="0.7">
      <c r="A655" s="6">
        <f t="shared" si="23"/>
        <v>469</v>
      </c>
      <c r="B655" s="6" t="s">
        <v>643</v>
      </c>
      <c r="C655" s="7" t="s">
        <v>583</v>
      </c>
      <c r="D655" s="7" t="s">
        <v>152</v>
      </c>
      <c r="E655" s="7" t="s">
        <v>1419</v>
      </c>
      <c r="F655" s="6" t="s">
        <v>28</v>
      </c>
      <c r="G655" s="9">
        <v>45000</v>
      </c>
      <c r="H655" s="6">
        <v>0</v>
      </c>
      <c r="I655" s="9">
        <v>45000</v>
      </c>
      <c r="J655" s="9">
        <v>1291.5</v>
      </c>
      <c r="K655" s="6">
        <v>969.81</v>
      </c>
      <c r="L655" s="9">
        <v>1368</v>
      </c>
      <c r="M655" s="9">
        <v>24684.23</v>
      </c>
      <c r="N655" s="9">
        <v>28313.54</v>
      </c>
      <c r="O655" s="9">
        <v>16686.46</v>
      </c>
    </row>
    <row r="656" spans="1:15" ht="93" x14ac:dyDescent="0.7">
      <c r="A656" s="6">
        <f t="shared" si="23"/>
        <v>470</v>
      </c>
      <c r="B656" s="6" t="s">
        <v>644</v>
      </c>
      <c r="C656" s="7" t="s">
        <v>583</v>
      </c>
      <c r="D656" s="7" t="s">
        <v>340</v>
      </c>
      <c r="E656" s="7" t="s">
        <v>22</v>
      </c>
      <c r="F656" s="6" t="s">
        <v>28</v>
      </c>
      <c r="G656" s="9">
        <v>35000</v>
      </c>
      <c r="H656" s="6">
        <v>0</v>
      </c>
      <c r="I656" s="9">
        <v>35000</v>
      </c>
      <c r="J656" s="9">
        <v>1004.5</v>
      </c>
      <c r="K656" s="6">
        <v>0</v>
      </c>
      <c r="L656" s="9">
        <v>1064</v>
      </c>
      <c r="M656" s="9">
        <v>4220.05</v>
      </c>
      <c r="N656" s="9">
        <v>6288.55</v>
      </c>
      <c r="O656" s="9">
        <v>28711.45</v>
      </c>
    </row>
    <row r="657" spans="1:15" ht="93" x14ac:dyDescent="0.7">
      <c r="A657" s="6">
        <f t="shared" si="23"/>
        <v>471</v>
      </c>
      <c r="B657" s="6" t="s">
        <v>645</v>
      </c>
      <c r="C657" s="7" t="s">
        <v>583</v>
      </c>
      <c r="D657" s="7" t="s">
        <v>40</v>
      </c>
      <c r="E657" s="7" t="s">
        <v>22</v>
      </c>
      <c r="F657" s="6" t="s">
        <v>23</v>
      </c>
      <c r="G657" s="9">
        <v>35000</v>
      </c>
      <c r="H657" s="6">
        <v>0</v>
      </c>
      <c r="I657" s="9">
        <v>35000</v>
      </c>
      <c r="J657" s="9">
        <v>1004.5</v>
      </c>
      <c r="K657" s="6">
        <v>0</v>
      </c>
      <c r="L657" s="9">
        <v>1064</v>
      </c>
      <c r="M657" s="9">
        <v>3760.12</v>
      </c>
      <c r="N657" s="9">
        <v>5828.62</v>
      </c>
      <c r="O657" s="9">
        <v>29171.38</v>
      </c>
    </row>
    <row r="658" spans="1:15" ht="93" x14ac:dyDescent="0.7">
      <c r="A658" s="6">
        <f t="shared" si="23"/>
        <v>472</v>
      </c>
      <c r="B658" s="6" t="s">
        <v>646</v>
      </c>
      <c r="C658" s="7" t="s">
        <v>583</v>
      </c>
      <c r="D658" s="7" t="s">
        <v>40</v>
      </c>
      <c r="E658" s="7" t="s">
        <v>22</v>
      </c>
      <c r="F658" s="6" t="s">
        <v>28</v>
      </c>
      <c r="G658" s="9">
        <v>35000</v>
      </c>
      <c r="H658" s="6">
        <v>0</v>
      </c>
      <c r="I658" s="9">
        <v>35000</v>
      </c>
      <c r="J658" s="9">
        <v>1004.5</v>
      </c>
      <c r="K658" s="6">
        <v>0</v>
      </c>
      <c r="L658" s="9">
        <v>1064</v>
      </c>
      <c r="M658" s="9">
        <v>1625</v>
      </c>
      <c r="N658" s="9">
        <v>3693.5</v>
      </c>
      <c r="O658" s="9">
        <v>31306.5</v>
      </c>
    </row>
    <row r="659" spans="1:15" ht="93" x14ac:dyDescent="0.7">
      <c r="A659" s="6">
        <f t="shared" si="23"/>
        <v>473</v>
      </c>
      <c r="B659" s="6" t="s">
        <v>647</v>
      </c>
      <c r="C659" s="7" t="s">
        <v>583</v>
      </c>
      <c r="D659" s="7" t="s">
        <v>40</v>
      </c>
      <c r="E659" s="7" t="s">
        <v>22</v>
      </c>
      <c r="F659" s="6" t="s">
        <v>28</v>
      </c>
      <c r="G659" s="9">
        <v>35000</v>
      </c>
      <c r="H659" s="6">
        <v>0</v>
      </c>
      <c r="I659" s="9">
        <v>35000</v>
      </c>
      <c r="J659" s="9">
        <v>1004.5</v>
      </c>
      <c r="K659" s="6">
        <v>0</v>
      </c>
      <c r="L659" s="9">
        <v>1064</v>
      </c>
      <c r="M659" s="6">
        <v>425</v>
      </c>
      <c r="N659" s="9">
        <v>2493.5</v>
      </c>
      <c r="O659" s="9">
        <v>32506.5</v>
      </c>
    </row>
    <row r="660" spans="1:15" ht="93" x14ac:dyDescent="0.7">
      <c r="A660" s="6">
        <f t="shared" si="23"/>
        <v>474</v>
      </c>
      <c r="B660" s="6" t="s">
        <v>648</v>
      </c>
      <c r="C660" s="7" t="s">
        <v>583</v>
      </c>
      <c r="D660" s="7" t="s">
        <v>40</v>
      </c>
      <c r="E660" s="7" t="s">
        <v>22</v>
      </c>
      <c r="F660" s="6" t="s">
        <v>28</v>
      </c>
      <c r="G660" s="9">
        <v>35000</v>
      </c>
      <c r="H660" s="6">
        <v>0</v>
      </c>
      <c r="I660" s="9">
        <v>35000</v>
      </c>
      <c r="J660" s="9">
        <v>1004.5</v>
      </c>
      <c r="K660" s="6">
        <v>0</v>
      </c>
      <c r="L660" s="9">
        <v>1064</v>
      </c>
      <c r="M660" s="6">
        <v>25</v>
      </c>
      <c r="N660" s="9">
        <v>2093.5</v>
      </c>
      <c r="O660" s="9">
        <v>32906.5</v>
      </c>
    </row>
    <row r="661" spans="1:15" ht="93" x14ac:dyDescent="0.7">
      <c r="A661" s="6">
        <f t="shared" si="23"/>
        <v>475</v>
      </c>
      <c r="B661" s="6" t="s">
        <v>649</v>
      </c>
      <c r="C661" s="7" t="s">
        <v>583</v>
      </c>
      <c r="D661" s="7" t="s">
        <v>40</v>
      </c>
      <c r="E661" s="7" t="s">
        <v>22</v>
      </c>
      <c r="F661" s="6" t="s">
        <v>23</v>
      </c>
      <c r="G661" s="9">
        <v>35000</v>
      </c>
      <c r="H661" s="6">
        <v>0</v>
      </c>
      <c r="I661" s="9">
        <v>35000</v>
      </c>
      <c r="J661" s="9">
        <v>1004.5</v>
      </c>
      <c r="K661" s="6">
        <v>0</v>
      </c>
      <c r="L661" s="9">
        <v>1064</v>
      </c>
      <c r="M661" s="9">
        <v>11760</v>
      </c>
      <c r="N661" s="9">
        <v>13828.5</v>
      </c>
      <c r="O661" s="9">
        <v>21171.5</v>
      </c>
    </row>
    <row r="662" spans="1:15" ht="93" x14ac:dyDescent="0.7">
      <c r="A662" s="6">
        <f t="shared" si="23"/>
        <v>476</v>
      </c>
      <c r="B662" s="6" t="s">
        <v>650</v>
      </c>
      <c r="C662" s="7" t="s">
        <v>583</v>
      </c>
      <c r="D662" s="7" t="s">
        <v>40</v>
      </c>
      <c r="E662" s="7" t="s">
        <v>22</v>
      </c>
      <c r="F662" s="6" t="s">
        <v>28</v>
      </c>
      <c r="G662" s="9">
        <v>35000</v>
      </c>
      <c r="H662" s="6">
        <v>0</v>
      </c>
      <c r="I662" s="9">
        <v>35000</v>
      </c>
      <c r="J662" s="9">
        <v>1004.5</v>
      </c>
      <c r="K662" s="6">
        <v>0</v>
      </c>
      <c r="L662" s="9">
        <v>1064</v>
      </c>
      <c r="M662" s="6">
        <v>25</v>
      </c>
      <c r="N662" s="9">
        <v>2093.5</v>
      </c>
      <c r="O662" s="9">
        <v>32906.5</v>
      </c>
    </row>
    <row r="663" spans="1:15" ht="93" x14ac:dyDescent="0.7">
      <c r="A663" s="6">
        <f t="shared" si="23"/>
        <v>477</v>
      </c>
      <c r="B663" s="6" t="s">
        <v>651</v>
      </c>
      <c r="C663" s="7" t="s">
        <v>583</v>
      </c>
      <c r="D663" s="7" t="s">
        <v>40</v>
      </c>
      <c r="E663" s="7" t="s">
        <v>22</v>
      </c>
      <c r="F663" s="6" t="s">
        <v>23</v>
      </c>
      <c r="G663" s="9">
        <v>35000</v>
      </c>
      <c r="H663" s="6">
        <v>0</v>
      </c>
      <c r="I663" s="9">
        <v>35000</v>
      </c>
      <c r="J663" s="9">
        <v>1004.5</v>
      </c>
      <c r="K663" s="6">
        <v>0</v>
      </c>
      <c r="L663" s="9">
        <v>1064</v>
      </c>
      <c r="M663" s="6">
        <v>25</v>
      </c>
      <c r="N663" s="9">
        <v>2093.5</v>
      </c>
      <c r="O663" s="9">
        <v>32906.5</v>
      </c>
    </row>
    <row r="664" spans="1:15" ht="93" x14ac:dyDescent="0.7">
      <c r="A664" s="6">
        <f t="shared" si="23"/>
        <v>478</v>
      </c>
      <c r="B664" s="6" t="s">
        <v>652</v>
      </c>
      <c r="C664" s="7" t="s">
        <v>583</v>
      </c>
      <c r="D664" s="7" t="s">
        <v>40</v>
      </c>
      <c r="E664" s="7" t="s">
        <v>22</v>
      </c>
      <c r="F664" s="6" t="s">
        <v>28</v>
      </c>
      <c r="G664" s="9">
        <v>35000</v>
      </c>
      <c r="H664" s="6">
        <v>0</v>
      </c>
      <c r="I664" s="9">
        <v>35000</v>
      </c>
      <c r="J664" s="9">
        <v>1004.5</v>
      </c>
      <c r="K664" s="6">
        <v>0</v>
      </c>
      <c r="L664" s="9">
        <v>1064</v>
      </c>
      <c r="M664" s="9">
        <v>6755.09</v>
      </c>
      <c r="N664" s="9">
        <v>8823.59</v>
      </c>
      <c r="O664" s="9">
        <v>26176.41</v>
      </c>
    </row>
    <row r="665" spans="1:15" ht="93" x14ac:dyDescent="0.7">
      <c r="A665" s="6">
        <f t="shared" si="23"/>
        <v>479</v>
      </c>
      <c r="B665" s="6" t="s">
        <v>653</v>
      </c>
      <c r="C665" s="7" t="s">
        <v>583</v>
      </c>
      <c r="D665" s="7" t="s">
        <v>40</v>
      </c>
      <c r="E665" s="7" t="s">
        <v>22</v>
      </c>
      <c r="F665" s="6" t="s">
        <v>23</v>
      </c>
      <c r="G665" s="9">
        <v>35000</v>
      </c>
      <c r="H665" s="6">
        <v>0</v>
      </c>
      <c r="I665" s="9">
        <v>35000</v>
      </c>
      <c r="J665" s="9">
        <v>1004.5</v>
      </c>
      <c r="K665" s="6">
        <v>0</v>
      </c>
      <c r="L665" s="9">
        <v>1064</v>
      </c>
      <c r="M665" s="6">
        <v>25</v>
      </c>
      <c r="N665" s="9">
        <v>2093.5</v>
      </c>
      <c r="O665" s="9">
        <v>32906.5</v>
      </c>
    </row>
    <row r="666" spans="1:15" ht="93" x14ac:dyDescent="0.7">
      <c r="A666" s="6">
        <f t="shared" si="23"/>
        <v>480</v>
      </c>
      <c r="B666" s="6" t="s">
        <v>654</v>
      </c>
      <c r="C666" s="7" t="s">
        <v>583</v>
      </c>
      <c r="D666" s="7" t="s">
        <v>40</v>
      </c>
      <c r="E666" s="7" t="s">
        <v>22</v>
      </c>
      <c r="F666" s="6" t="s">
        <v>23</v>
      </c>
      <c r="G666" s="9">
        <v>35000</v>
      </c>
      <c r="H666" s="6">
        <v>0</v>
      </c>
      <c r="I666" s="9">
        <v>35000</v>
      </c>
      <c r="J666" s="9">
        <v>1004.5</v>
      </c>
      <c r="K666" s="6">
        <v>0</v>
      </c>
      <c r="L666" s="9">
        <v>1064</v>
      </c>
      <c r="M666" s="9">
        <v>16310.46</v>
      </c>
      <c r="N666" s="9">
        <v>18378.96</v>
      </c>
      <c r="O666" s="9">
        <v>16621.04</v>
      </c>
    </row>
    <row r="667" spans="1:15" ht="93" x14ac:dyDescent="0.7">
      <c r="A667" s="6">
        <f t="shared" ref="A667:A730" si="24">+A666+1</f>
        <v>481</v>
      </c>
      <c r="B667" s="6" t="s">
        <v>655</v>
      </c>
      <c r="C667" s="7" t="s">
        <v>583</v>
      </c>
      <c r="D667" s="7" t="s">
        <v>40</v>
      </c>
      <c r="E667" s="7" t="s">
        <v>22</v>
      </c>
      <c r="F667" s="6" t="s">
        <v>28</v>
      </c>
      <c r="G667" s="9">
        <v>35000</v>
      </c>
      <c r="H667" s="6">
        <v>0</v>
      </c>
      <c r="I667" s="9">
        <v>35000</v>
      </c>
      <c r="J667" s="9">
        <v>1004.5</v>
      </c>
      <c r="K667" s="6">
        <v>0</v>
      </c>
      <c r="L667" s="9">
        <v>1064</v>
      </c>
      <c r="M667" s="9">
        <v>6709.88</v>
      </c>
      <c r="N667" s="9">
        <v>8778.3799999999992</v>
      </c>
      <c r="O667" s="9">
        <v>26221.62</v>
      </c>
    </row>
    <row r="668" spans="1:15" ht="93" x14ac:dyDescent="0.7">
      <c r="A668" s="6">
        <f t="shared" si="24"/>
        <v>482</v>
      </c>
      <c r="B668" s="6" t="s">
        <v>656</v>
      </c>
      <c r="C668" s="7" t="s">
        <v>583</v>
      </c>
      <c r="D668" s="7" t="s">
        <v>40</v>
      </c>
      <c r="E668" s="7" t="s">
        <v>22</v>
      </c>
      <c r="F668" s="6" t="s">
        <v>23</v>
      </c>
      <c r="G668" s="9">
        <v>35000</v>
      </c>
      <c r="H668" s="6">
        <v>0</v>
      </c>
      <c r="I668" s="9">
        <v>35000</v>
      </c>
      <c r="J668" s="9">
        <v>1004.5</v>
      </c>
      <c r="K668" s="6">
        <v>0</v>
      </c>
      <c r="L668" s="9">
        <v>1064</v>
      </c>
      <c r="M668" s="9">
        <v>2775</v>
      </c>
      <c r="N668" s="9">
        <v>4843.5</v>
      </c>
      <c r="O668" s="9">
        <v>30156.5</v>
      </c>
    </row>
    <row r="669" spans="1:15" ht="93" x14ac:dyDescent="0.7">
      <c r="A669" s="6">
        <f t="shared" si="24"/>
        <v>483</v>
      </c>
      <c r="B669" s="6" t="s">
        <v>657</v>
      </c>
      <c r="C669" s="7" t="s">
        <v>583</v>
      </c>
      <c r="D669" s="7" t="s">
        <v>340</v>
      </c>
      <c r="E669" s="7" t="s">
        <v>22</v>
      </c>
      <c r="F669" s="6" t="s">
        <v>23</v>
      </c>
      <c r="G669" s="9">
        <v>35000</v>
      </c>
      <c r="H669" s="6">
        <v>0</v>
      </c>
      <c r="I669" s="9">
        <v>35000</v>
      </c>
      <c r="J669" s="9">
        <v>1004.5</v>
      </c>
      <c r="K669" s="6">
        <v>0</v>
      </c>
      <c r="L669" s="9">
        <v>1064</v>
      </c>
      <c r="M669" s="9">
        <v>9180.94</v>
      </c>
      <c r="N669" s="9">
        <v>11249.44</v>
      </c>
      <c r="O669" s="9">
        <v>23750.560000000001</v>
      </c>
    </row>
    <row r="670" spans="1:15" ht="93" x14ac:dyDescent="0.7">
      <c r="A670" s="6">
        <f t="shared" si="24"/>
        <v>484</v>
      </c>
      <c r="B670" s="6" t="s">
        <v>658</v>
      </c>
      <c r="C670" s="7" t="s">
        <v>583</v>
      </c>
      <c r="D670" s="7" t="s">
        <v>40</v>
      </c>
      <c r="E670" s="7" t="s">
        <v>22</v>
      </c>
      <c r="F670" s="6" t="s">
        <v>28</v>
      </c>
      <c r="G670" s="9">
        <v>35000</v>
      </c>
      <c r="H670" s="6">
        <v>0</v>
      </c>
      <c r="I670" s="9">
        <v>35000</v>
      </c>
      <c r="J670" s="9">
        <v>1004.5</v>
      </c>
      <c r="K670" s="6">
        <v>0</v>
      </c>
      <c r="L670" s="9">
        <v>1064</v>
      </c>
      <c r="M670" s="6">
        <v>25</v>
      </c>
      <c r="N670" s="9">
        <v>2093.5</v>
      </c>
      <c r="O670" s="9">
        <v>32906.5</v>
      </c>
    </row>
    <row r="671" spans="1:15" ht="93" x14ac:dyDescent="0.7">
      <c r="A671" s="6">
        <f t="shared" si="24"/>
        <v>485</v>
      </c>
      <c r="B671" s="6" t="s">
        <v>659</v>
      </c>
      <c r="C671" s="7" t="s">
        <v>583</v>
      </c>
      <c r="D671" s="7" t="s">
        <v>40</v>
      </c>
      <c r="E671" s="7" t="s">
        <v>22</v>
      </c>
      <c r="F671" s="6" t="s">
        <v>28</v>
      </c>
      <c r="G671" s="9">
        <v>35000</v>
      </c>
      <c r="H671" s="6">
        <v>0</v>
      </c>
      <c r="I671" s="9">
        <v>35000</v>
      </c>
      <c r="J671" s="9">
        <v>1004.5</v>
      </c>
      <c r="K671" s="6">
        <v>0</v>
      </c>
      <c r="L671" s="9">
        <v>1064</v>
      </c>
      <c r="M671" s="9">
        <v>2625</v>
      </c>
      <c r="N671" s="9">
        <v>4693.5</v>
      </c>
      <c r="O671" s="9">
        <v>30306.5</v>
      </c>
    </row>
    <row r="672" spans="1:15" ht="93" x14ac:dyDescent="0.7">
      <c r="A672" s="6">
        <f t="shared" si="24"/>
        <v>486</v>
      </c>
      <c r="B672" s="6" t="s">
        <v>660</v>
      </c>
      <c r="C672" s="7" t="s">
        <v>583</v>
      </c>
      <c r="D672" s="7" t="s">
        <v>40</v>
      </c>
      <c r="E672" s="7" t="s">
        <v>22</v>
      </c>
      <c r="F672" s="6" t="s">
        <v>23</v>
      </c>
      <c r="G672" s="9">
        <v>35000</v>
      </c>
      <c r="H672" s="6">
        <v>0</v>
      </c>
      <c r="I672" s="9">
        <v>35000</v>
      </c>
      <c r="J672" s="9">
        <v>1004.5</v>
      </c>
      <c r="K672" s="6">
        <v>0</v>
      </c>
      <c r="L672" s="9">
        <v>1064</v>
      </c>
      <c r="M672" s="9">
        <v>2125</v>
      </c>
      <c r="N672" s="9">
        <v>4193.5</v>
      </c>
      <c r="O672" s="9">
        <v>30806.5</v>
      </c>
    </row>
    <row r="673" spans="1:15" ht="93" x14ac:dyDescent="0.7">
      <c r="A673" s="6">
        <f t="shared" si="24"/>
        <v>487</v>
      </c>
      <c r="B673" s="6" t="s">
        <v>661</v>
      </c>
      <c r="C673" s="7" t="s">
        <v>583</v>
      </c>
      <c r="D673" s="7" t="s">
        <v>40</v>
      </c>
      <c r="E673" s="7" t="s">
        <v>22</v>
      </c>
      <c r="F673" s="6" t="s">
        <v>28</v>
      </c>
      <c r="G673" s="9">
        <v>35000</v>
      </c>
      <c r="H673" s="6">
        <v>0</v>
      </c>
      <c r="I673" s="9">
        <v>35000</v>
      </c>
      <c r="J673" s="9">
        <v>1004.5</v>
      </c>
      <c r="K673" s="6">
        <v>0</v>
      </c>
      <c r="L673" s="9">
        <v>1064</v>
      </c>
      <c r="M673" s="9">
        <v>2125</v>
      </c>
      <c r="N673" s="9">
        <v>4193.5</v>
      </c>
      <c r="O673" s="9">
        <v>30806.5</v>
      </c>
    </row>
    <row r="674" spans="1:15" ht="93" x14ac:dyDescent="0.7">
      <c r="A674" s="6">
        <f t="shared" si="24"/>
        <v>488</v>
      </c>
      <c r="B674" s="6" t="s">
        <v>662</v>
      </c>
      <c r="C674" s="7" t="s">
        <v>583</v>
      </c>
      <c r="D674" s="7" t="s">
        <v>40</v>
      </c>
      <c r="E674" s="7" t="s">
        <v>22</v>
      </c>
      <c r="F674" s="6" t="s">
        <v>23</v>
      </c>
      <c r="G674" s="9">
        <v>35000</v>
      </c>
      <c r="H674" s="6">
        <v>0</v>
      </c>
      <c r="I674" s="9">
        <v>35000</v>
      </c>
      <c r="J674" s="9">
        <v>1004.5</v>
      </c>
      <c r="K674" s="6">
        <v>0</v>
      </c>
      <c r="L674" s="9">
        <v>1064</v>
      </c>
      <c r="M674" s="6">
        <v>25</v>
      </c>
      <c r="N674" s="9">
        <v>2093.5</v>
      </c>
      <c r="O674" s="9">
        <v>32906.5</v>
      </c>
    </row>
    <row r="675" spans="1:15" ht="93" x14ac:dyDescent="0.7">
      <c r="A675" s="6">
        <f t="shared" si="24"/>
        <v>489</v>
      </c>
      <c r="B675" s="6" t="s">
        <v>663</v>
      </c>
      <c r="C675" s="7" t="s">
        <v>583</v>
      </c>
      <c r="D675" s="7" t="s">
        <v>40</v>
      </c>
      <c r="E675" s="7" t="s">
        <v>22</v>
      </c>
      <c r="F675" s="6" t="s">
        <v>23</v>
      </c>
      <c r="G675" s="9">
        <v>35000</v>
      </c>
      <c r="H675" s="6">
        <v>0</v>
      </c>
      <c r="I675" s="9">
        <v>35000</v>
      </c>
      <c r="J675" s="9">
        <v>1004.5</v>
      </c>
      <c r="K675" s="6">
        <v>0</v>
      </c>
      <c r="L675" s="9">
        <v>1064</v>
      </c>
      <c r="M675" s="6">
        <v>25</v>
      </c>
      <c r="N675" s="9">
        <v>2093.5</v>
      </c>
      <c r="O675" s="9">
        <v>32906.5</v>
      </c>
    </row>
    <row r="676" spans="1:15" ht="93" x14ac:dyDescent="0.7">
      <c r="A676" s="6">
        <f t="shared" si="24"/>
        <v>490</v>
      </c>
      <c r="B676" s="6" t="s">
        <v>664</v>
      </c>
      <c r="C676" s="7" t="s">
        <v>583</v>
      </c>
      <c r="D676" s="7" t="s">
        <v>40</v>
      </c>
      <c r="E676" s="7" t="s">
        <v>22</v>
      </c>
      <c r="F676" s="6" t="s">
        <v>23</v>
      </c>
      <c r="G676" s="9">
        <v>35000</v>
      </c>
      <c r="H676" s="6">
        <v>0</v>
      </c>
      <c r="I676" s="9">
        <v>35000</v>
      </c>
      <c r="J676" s="9">
        <v>1004.5</v>
      </c>
      <c r="K676" s="6">
        <v>0</v>
      </c>
      <c r="L676" s="9">
        <v>1064</v>
      </c>
      <c r="M676" s="6">
        <v>25</v>
      </c>
      <c r="N676" s="9">
        <v>2093.5</v>
      </c>
      <c r="O676" s="9">
        <v>32906.5</v>
      </c>
    </row>
    <row r="677" spans="1:15" ht="93" x14ac:dyDescent="0.7">
      <c r="A677" s="6">
        <f t="shared" si="24"/>
        <v>491</v>
      </c>
      <c r="B677" s="6" t="s">
        <v>665</v>
      </c>
      <c r="C677" s="7" t="s">
        <v>583</v>
      </c>
      <c r="D677" s="7" t="s">
        <v>40</v>
      </c>
      <c r="E677" s="7" t="s">
        <v>22</v>
      </c>
      <c r="F677" s="6" t="s">
        <v>28</v>
      </c>
      <c r="G677" s="9">
        <v>35000</v>
      </c>
      <c r="H677" s="6">
        <v>0</v>
      </c>
      <c r="I677" s="9">
        <v>35000</v>
      </c>
      <c r="J677" s="9">
        <v>1004.5</v>
      </c>
      <c r="K677" s="6">
        <v>0</v>
      </c>
      <c r="L677" s="9">
        <v>1064</v>
      </c>
      <c r="M677" s="9">
        <v>5125</v>
      </c>
      <c r="N677" s="9">
        <v>7193.5</v>
      </c>
      <c r="O677" s="9">
        <v>27806.5</v>
      </c>
    </row>
    <row r="678" spans="1:15" ht="93" x14ac:dyDescent="0.7">
      <c r="A678" s="6">
        <f t="shared" si="24"/>
        <v>492</v>
      </c>
      <c r="B678" s="6" t="s">
        <v>666</v>
      </c>
      <c r="C678" s="7" t="s">
        <v>583</v>
      </c>
      <c r="D678" s="7" t="s">
        <v>40</v>
      </c>
      <c r="E678" s="7" t="s">
        <v>22</v>
      </c>
      <c r="F678" s="6" t="s">
        <v>23</v>
      </c>
      <c r="G678" s="9">
        <v>35000</v>
      </c>
      <c r="H678" s="6">
        <v>0</v>
      </c>
      <c r="I678" s="9">
        <v>35000</v>
      </c>
      <c r="J678" s="9">
        <v>1004.5</v>
      </c>
      <c r="K678" s="6">
        <v>0</v>
      </c>
      <c r="L678" s="9">
        <v>1064</v>
      </c>
      <c r="M678" s="6">
        <v>25</v>
      </c>
      <c r="N678" s="9">
        <v>2093.5</v>
      </c>
      <c r="O678" s="9">
        <v>32906.5</v>
      </c>
    </row>
    <row r="679" spans="1:15" ht="93" x14ac:dyDescent="0.7">
      <c r="A679" s="6">
        <f t="shared" si="24"/>
        <v>493</v>
      </c>
      <c r="B679" s="6" t="s">
        <v>667</v>
      </c>
      <c r="C679" s="7" t="s">
        <v>583</v>
      </c>
      <c r="D679" s="7" t="s">
        <v>40</v>
      </c>
      <c r="E679" s="7" t="s">
        <v>22</v>
      </c>
      <c r="F679" s="6" t="s">
        <v>28</v>
      </c>
      <c r="G679" s="9">
        <v>25000</v>
      </c>
      <c r="H679" s="6">
        <v>0</v>
      </c>
      <c r="I679" s="9">
        <v>25000</v>
      </c>
      <c r="J679" s="6">
        <v>717.5</v>
      </c>
      <c r="K679" s="6">
        <v>0</v>
      </c>
      <c r="L679" s="6">
        <v>760</v>
      </c>
      <c r="M679" s="6">
        <v>25</v>
      </c>
      <c r="N679" s="9">
        <v>1502.5</v>
      </c>
      <c r="O679" s="9">
        <v>23497.5</v>
      </c>
    </row>
    <row r="680" spans="1:15" ht="93" x14ac:dyDescent="0.7">
      <c r="A680" s="6">
        <f t="shared" si="24"/>
        <v>494</v>
      </c>
      <c r="B680" s="6" t="s">
        <v>668</v>
      </c>
      <c r="C680" s="7" t="s">
        <v>583</v>
      </c>
      <c r="D680" s="7" t="s">
        <v>40</v>
      </c>
      <c r="E680" s="7" t="s">
        <v>22</v>
      </c>
      <c r="F680" s="6" t="s">
        <v>28</v>
      </c>
      <c r="G680" s="9">
        <v>35000</v>
      </c>
      <c r="H680" s="6">
        <v>0</v>
      </c>
      <c r="I680" s="9">
        <v>35000</v>
      </c>
      <c r="J680" s="9">
        <v>1004.5</v>
      </c>
      <c r="K680" s="6">
        <v>0</v>
      </c>
      <c r="L680" s="9">
        <v>1064</v>
      </c>
      <c r="M680" s="6">
        <v>25</v>
      </c>
      <c r="N680" s="9">
        <v>2093.5</v>
      </c>
      <c r="O680" s="9">
        <v>32906.5</v>
      </c>
    </row>
    <row r="681" spans="1:15" ht="93" x14ac:dyDescent="0.7">
      <c r="A681" s="6">
        <f t="shared" si="24"/>
        <v>495</v>
      </c>
      <c r="B681" s="6" t="s">
        <v>669</v>
      </c>
      <c r="C681" s="7" t="s">
        <v>583</v>
      </c>
      <c r="D681" s="7" t="s">
        <v>40</v>
      </c>
      <c r="E681" s="7" t="s">
        <v>22</v>
      </c>
      <c r="F681" s="6" t="s">
        <v>23</v>
      </c>
      <c r="G681" s="9">
        <v>35000</v>
      </c>
      <c r="H681" s="6">
        <v>0</v>
      </c>
      <c r="I681" s="9">
        <v>35000</v>
      </c>
      <c r="J681" s="9">
        <v>1004.5</v>
      </c>
      <c r="K681" s="6">
        <v>0</v>
      </c>
      <c r="L681" s="9">
        <v>1064</v>
      </c>
      <c r="M681" s="6">
        <v>25</v>
      </c>
      <c r="N681" s="9">
        <v>2093.5</v>
      </c>
      <c r="O681" s="9">
        <v>32906.5</v>
      </c>
    </row>
    <row r="682" spans="1:15" ht="93" x14ac:dyDescent="0.7">
      <c r="A682" s="6">
        <f t="shared" si="24"/>
        <v>496</v>
      </c>
      <c r="B682" s="6" t="s">
        <v>670</v>
      </c>
      <c r="C682" s="7" t="s">
        <v>583</v>
      </c>
      <c r="D682" s="7" t="s">
        <v>40</v>
      </c>
      <c r="E682" s="7" t="s">
        <v>22</v>
      </c>
      <c r="F682" s="6" t="s">
        <v>23</v>
      </c>
      <c r="G682" s="9">
        <v>30000</v>
      </c>
      <c r="H682" s="6">
        <v>0</v>
      </c>
      <c r="I682" s="9">
        <v>30000</v>
      </c>
      <c r="J682" s="6">
        <v>861</v>
      </c>
      <c r="K682" s="6">
        <v>0</v>
      </c>
      <c r="L682" s="6">
        <v>912</v>
      </c>
      <c r="M682" s="6">
        <v>25</v>
      </c>
      <c r="N682" s="9">
        <v>1798</v>
      </c>
      <c r="O682" s="9">
        <v>28202</v>
      </c>
    </row>
    <row r="683" spans="1:15" ht="93" x14ac:dyDescent="0.7">
      <c r="A683" s="6">
        <f t="shared" si="24"/>
        <v>497</v>
      </c>
      <c r="B683" s="6" t="s">
        <v>671</v>
      </c>
      <c r="C683" s="7" t="s">
        <v>583</v>
      </c>
      <c r="D683" s="7" t="s">
        <v>40</v>
      </c>
      <c r="E683" s="7" t="s">
        <v>22</v>
      </c>
      <c r="F683" s="6" t="s">
        <v>28</v>
      </c>
      <c r="G683" s="9">
        <v>30000</v>
      </c>
      <c r="H683" s="6">
        <v>0</v>
      </c>
      <c r="I683" s="9">
        <v>30000</v>
      </c>
      <c r="J683" s="6">
        <v>861</v>
      </c>
      <c r="K683" s="6">
        <v>0</v>
      </c>
      <c r="L683" s="6">
        <v>912</v>
      </c>
      <c r="M683" s="9">
        <v>3175</v>
      </c>
      <c r="N683" s="9">
        <v>4948</v>
      </c>
      <c r="O683" s="9">
        <v>25052</v>
      </c>
    </row>
    <row r="684" spans="1:15" ht="93" x14ac:dyDescent="0.7">
      <c r="A684" s="6">
        <f t="shared" si="24"/>
        <v>498</v>
      </c>
      <c r="B684" s="6" t="s">
        <v>672</v>
      </c>
      <c r="C684" s="7" t="s">
        <v>583</v>
      </c>
      <c r="D684" s="7" t="s">
        <v>40</v>
      </c>
      <c r="E684" s="7" t="s">
        <v>22</v>
      </c>
      <c r="F684" s="6" t="s">
        <v>23</v>
      </c>
      <c r="G684" s="9">
        <v>25000</v>
      </c>
      <c r="H684" s="6">
        <v>0</v>
      </c>
      <c r="I684" s="9">
        <v>25000</v>
      </c>
      <c r="J684" s="6">
        <v>717.5</v>
      </c>
      <c r="K684" s="6">
        <v>0</v>
      </c>
      <c r="L684" s="6">
        <v>760</v>
      </c>
      <c r="M684" s="6">
        <v>25</v>
      </c>
      <c r="N684" s="9">
        <v>1502.5</v>
      </c>
      <c r="O684" s="9">
        <v>23497.5</v>
      </c>
    </row>
    <row r="685" spans="1:15" ht="93" x14ac:dyDescent="0.7">
      <c r="A685" s="6">
        <f t="shared" si="24"/>
        <v>499</v>
      </c>
      <c r="B685" s="6" t="s">
        <v>673</v>
      </c>
      <c r="C685" s="7" t="s">
        <v>583</v>
      </c>
      <c r="D685" s="7" t="s">
        <v>40</v>
      </c>
      <c r="E685" s="7" t="s">
        <v>22</v>
      </c>
      <c r="F685" s="6" t="s">
        <v>23</v>
      </c>
      <c r="G685" s="9">
        <v>35000</v>
      </c>
      <c r="H685" s="6">
        <v>0</v>
      </c>
      <c r="I685" s="9">
        <v>35000</v>
      </c>
      <c r="J685" s="9">
        <v>1004.5</v>
      </c>
      <c r="K685" s="6">
        <v>0</v>
      </c>
      <c r="L685" s="9">
        <v>1064</v>
      </c>
      <c r="M685" s="6">
        <v>25</v>
      </c>
      <c r="N685" s="9">
        <v>2093.5</v>
      </c>
      <c r="O685" s="9">
        <v>32906.5</v>
      </c>
    </row>
    <row r="686" spans="1:15" ht="93" x14ac:dyDescent="0.7">
      <c r="A686" s="6">
        <f t="shared" si="24"/>
        <v>500</v>
      </c>
      <c r="B686" s="6" t="s">
        <v>674</v>
      </c>
      <c r="C686" s="7" t="s">
        <v>583</v>
      </c>
      <c r="D686" s="7" t="s">
        <v>40</v>
      </c>
      <c r="E686" s="7" t="s">
        <v>22</v>
      </c>
      <c r="F686" s="6" t="s">
        <v>28</v>
      </c>
      <c r="G686" s="9">
        <v>25000</v>
      </c>
      <c r="H686" s="6">
        <v>0</v>
      </c>
      <c r="I686" s="9">
        <v>25000</v>
      </c>
      <c r="J686" s="6">
        <v>717.5</v>
      </c>
      <c r="K686" s="6">
        <v>0</v>
      </c>
      <c r="L686" s="6">
        <v>760</v>
      </c>
      <c r="M686" s="6">
        <v>25</v>
      </c>
      <c r="N686" s="9">
        <v>1502.5</v>
      </c>
      <c r="O686" s="9">
        <v>23497.5</v>
      </c>
    </row>
    <row r="687" spans="1:15" ht="93" x14ac:dyDescent="0.7">
      <c r="A687" s="6">
        <f t="shared" si="24"/>
        <v>501</v>
      </c>
      <c r="B687" s="6" t="s">
        <v>675</v>
      </c>
      <c r="C687" s="7" t="s">
        <v>583</v>
      </c>
      <c r="D687" s="7" t="s">
        <v>40</v>
      </c>
      <c r="E687" s="7" t="s">
        <v>22</v>
      </c>
      <c r="F687" s="6" t="s">
        <v>28</v>
      </c>
      <c r="G687" s="9">
        <v>40000</v>
      </c>
      <c r="H687" s="6">
        <v>0</v>
      </c>
      <c r="I687" s="9">
        <v>40000</v>
      </c>
      <c r="J687" s="9">
        <v>1148</v>
      </c>
      <c r="K687" s="6">
        <v>442.65</v>
      </c>
      <c r="L687" s="9">
        <v>1216</v>
      </c>
      <c r="M687" s="6">
        <v>25</v>
      </c>
      <c r="N687" s="9">
        <v>2831.65</v>
      </c>
      <c r="O687" s="9">
        <v>37168.35</v>
      </c>
    </row>
    <row r="688" spans="1:15" ht="93" x14ac:dyDescent="0.7">
      <c r="A688" s="6">
        <f t="shared" si="24"/>
        <v>502</v>
      </c>
      <c r="B688" s="6" t="s">
        <v>676</v>
      </c>
      <c r="C688" s="7" t="s">
        <v>583</v>
      </c>
      <c r="D688" s="7" t="s">
        <v>40</v>
      </c>
      <c r="E688" s="7" t="s">
        <v>22</v>
      </c>
      <c r="F688" s="6" t="s">
        <v>28</v>
      </c>
      <c r="G688" s="9">
        <v>35000</v>
      </c>
      <c r="H688" s="6">
        <v>0</v>
      </c>
      <c r="I688" s="9">
        <v>35000</v>
      </c>
      <c r="J688" s="9">
        <v>1004.5</v>
      </c>
      <c r="K688" s="6">
        <v>0</v>
      </c>
      <c r="L688" s="9">
        <v>1064</v>
      </c>
      <c r="M688" s="9">
        <v>10175</v>
      </c>
      <c r="N688" s="9">
        <v>12243.5</v>
      </c>
      <c r="O688" s="9">
        <v>22756.5</v>
      </c>
    </row>
    <row r="689" spans="1:15" ht="93" x14ac:dyDescent="0.7">
      <c r="A689" s="6">
        <f t="shared" si="24"/>
        <v>503</v>
      </c>
      <c r="B689" s="6" t="s">
        <v>677</v>
      </c>
      <c r="C689" s="7" t="s">
        <v>583</v>
      </c>
      <c r="D689" s="7" t="s">
        <v>40</v>
      </c>
      <c r="E689" s="7" t="s">
        <v>22</v>
      </c>
      <c r="F689" s="6" t="s">
        <v>23</v>
      </c>
      <c r="G689" s="9">
        <v>22000</v>
      </c>
      <c r="H689" s="6">
        <v>0</v>
      </c>
      <c r="I689" s="9">
        <v>22000</v>
      </c>
      <c r="J689" s="6">
        <v>631.4</v>
      </c>
      <c r="K689" s="6">
        <v>0</v>
      </c>
      <c r="L689" s="6">
        <v>668.8</v>
      </c>
      <c r="M689" s="6">
        <v>25</v>
      </c>
      <c r="N689" s="9">
        <v>1325.2</v>
      </c>
      <c r="O689" s="9">
        <v>20674.8</v>
      </c>
    </row>
    <row r="690" spans="1:15" ht="93" x14ac:dyDescent="0.7">
      <c r="A690" s="6">
        <f t="shared" si="24"/>
        <v>504</v>
      </c>
      <c r="B690" s="6" t="s">
        <v>678</v>
      </c>
      <c r="C690" s="7" t="s">
        <v>583</v>
      </c>
      <c r="D690" s="7" t="s">
        <v>40</v>
      </c>
      <c r="E690" s="7" t="s">
        <v>22</v>
      </c>
      <c r="F690" s="6" t="s">
        <v>28</v>
      </c>
      <c r="G690" s="9">
        <v>35000</v>
      </c>
      <c r="H690" s="6">
        <v>0</v>
      </c>
      <c r="I690" s="9">
        <v>35000</v>
      </c>
      <c r="J690" s="9">
        <v>1004.5</v>
      </c>
      <c r="K690" s="6">
        <v>0</v>
      </c>
      <c r="L690" s="9">
        <v>1064</v>
      </c>
      <c r="M690" s="6">
        <v>25</v>
      </c>
      <c r="N690" s="9">
        <v>2093.5</v>
      </c>
      <c r="O690" s="9">
        <v>32906.5</v>
      </c>
    </row>
    <row r="691" spans="1:15" ht="93" x14ac:dyDescent="0.7">
      <c r="A691" s="6">
        <f t="shared" si="24"/>
        <v>505</v>
      </c>
      <c r="B691" s="6" t="s">
        <v>679</v>
      </c>
      <c r="C691" s="7" t="s">
        <v>583</v>
      </c>
      <c r="D691" s="7" t="s">
        <v>40</v>
      </c>
      <c r="E691" s="7" t="s">
        <v>22</v>
      </c>
      <c r="F691" s="6" t="s">
        <v>28</v>
      </c>
      <c r="G691" s="9">
        <v>35000</v>
      </c>
      <c r="H691" s="6">
        <v>0</v>
      </c>
      <c r="I691" s="9">
        <v>35000</v>
      </c>
      <c r="J691" s="9">
        <v>1004.5</v>
      </c>
      <c r="K691" s="6">
        <v>0</v>
      </c>
      <c r="L691" s="9">
        <v>1064</v>
      </c>
      <c r="M691" s="6">
        <v>25</v>
      </c>
      <c r="N691" s="9">
        <v>2093.5</v>
      </c>
      <c r="O691" s="9">
        <v>32906.5</v>
      </c>
    </row>
    <row r="692" spans="1:15" ht="93" x14ac:dyDescent="0.7">
      <c r="A692" s="6">
        <f t="shared" si="24"/>
        <v>506</v>
      </c>
      <c r="B692" s="6" t="s">
        <v>680</v>
      </c>
      <c r="C692" s="7" t="s">
        <v>583</v>
      </c>
      <c r="D692" s="7" t="s">
        <v>40</v>
      </c>
      <c r="E692" s="7" t="s">
        <v>22</v>
      </c>
      <c r="F692" s="6" t="s">
        <v>28</v>
      </c>
      <c r="G692" s="9">
        <v>35000</v>
      </c>
      <c r="H692" s="6">
        <v>0</v>
      </c>
      <c r="I692" s="9">
        <v>35000</v>
      </c>
      <c r="J692" s="9">
        <v>1004.5</v>
      </c>
      <c r="K692" s="6">
        <v>0</v>
      </c>
      <c r="L692" s="9">
        <v>1064</v>
      </c>
      <c r="M692" s="6">
        <v>25</v>
      </c>
      <c r="N692" s="9">
        <v>2093.5</v>
      </c>
      <c r="O692" s="9">
        <v>32906.5</v>
      </c>
    </row>
    <row r="693" spans="1:15" ht="93" x14ac:dyDescent="0.7">
      <c r="A693" s="6">
        <f t="shared" si="24"/>
        <v>507</v>
      </c>
      <c r="B693" s="6" t="s">
        <v>681</v>
      </c>
      <c r="C693" s="7" t="s">
        <v>583</v>
      </c>
      <c r="D693" s="7" t="s">
        <v>40</v>
      </c>
      <c r="E693" s="7" t="s">
        <v>22</v>
      </c>
      <c r="F693" s="6" t="s">
        <v>23</v>
      </c>
      <c r="G693" s="9">
        <v>35000</v>
      </c>
      <c r="H693" s="6">
        <v>0</v>
      </c>
      <c r="I693" s="9">
        <v>35000</v>
      </c>
      <c r="J693" s="9">
        <v>1004.5</v>
      </c>
      <c r="K693" s="6">
        <v>0</v>
      </c>
      <c r="L693" s="9">
        <v>1064</v>
      </c>
      <c r="M693" s="9">
        <v>16025</v>
      </c>
      <c r="N693" s="9">
        <v>18093.5</v>
      </c>
      <c r="O693" s="9">
        <v>16906.5</v>
      </c>
    </row>
    <row r="694" spans="1:15" ht="93" x14ac:dyDescent="0.7">
      <c r="A694" s="6">
        <f t="shared" si="24"/>
        <v>508</v>
      </c>
      <c r="B694" s="6" t="s">
        <v>682</v>
      </c>
      <c r="C694" s="7" t="s">
        <v>583</v>
      </c>
      <c r="D694" s="7" t="s">
        <v>40</v>
      </c>
      <c r="E694" s="7" t="s">
        <v>22</v>
      </c>
      <c r="F694" s="6" t="s">
        <v>28</v>
      </c>
      <c r="G694" s="9">
        <v>40000</v>
      </c>
      <c r="H694" s="6">
        <v>0</v>
      </c>
      <c r="I694" s="9">
        <v>40000</v>
      </c>
      <c r="J694" s="9">
        <v>1148</v>
      </c>
      <c r="K694" s="6">
        <v>0</v>
      </c>
      <c r="L694" s="9">
        <v>1216</v>
      </c>
      <c r="M694" s="9">
        <v>1538.25</v>
      </c>
      <c r="N694" s="9">
        <v>3902.25</v>
      </c>
      <c r="O694" s="9">
        <v>36097.75</v>
      </c>
    </row>
    <row r="695" spans="1:15" ht="93" x14ac:dyDescent="0.7">
      <c r="A695" s="6">
        <f t="shared" si="24"/>
        <v>509</v>
      </c>
      <c r="B695" s="6" t="s">
        <v>683</v>
      </c>
      <c r="C695" s="7" t="s">
        <v>583</v>
      </c>
      <c r="D695" s="7" t="s">
        <v>40</v>
      </c>
      <c r="E695" s="7" t="s">
        <v>22</v>
      </c>
      <c r="F695" s="6" t="s">
        <v>28</v>
      </c>
      <c r="G695" s="9">
        <v>35000</v>
      </c>
      <c r="H695" s="6">
        <v>0</v>
      </c>
      <c r="I695" s="9">
        <v>35000</v>
      </c>
      <c r="J695" s="9">
        <v>1004.5</v>
      </c>
      <c r="K695" s="6">
        <v>0</v>
      </c>
      <c r="L695" s="9">
        <v>1064</v>
      </c>
      <c r="M695" s="6">
        <v>25</v>
      </c>
      <c r="N695" s="9">
        <v>2093.5</v>
      </c>
      <c r="O695" s="9">
        <v>32906.5</v>
      </c>
    </row>
    <row r="696" spans="1:15" ht="93" x14ac:dyDescent="0.7">
      <c r="A696" s="6">
        <f t="shared" si="24"/>
        <v>510</v>
      </c>
      <c r="B696" s="6" t="s">
        <v>684</v>
      </c>
      <c r="C696" s="7" t="s">
        <v>583</v>
      </c>
      <c r="D696" s="7" t="s">
        <v>40</v>
      </c>
      <c r="E696" s="7" t="s">
        <v>22</v>
      </c>
      <c r="F696" s="6" t="s">
        <v>23</v>
      </c>
      <c r="G696" s="9">
        <v>35000</v>
      </c>
      <c r="H696" s="6">
        <v>0</v>
      </c>
      <c r="I696" s="9">
        <v>35000</v>
      </c>
      <c r="J696" s="9">
        <v>1004.5</v>
      </c>
      <c r="K696" s="6">
        <v>0</v>
      </c>
      <c r="L696" s="9">
        <v>1064</v>
      </c>
      <c r="M696" s="9">
        <v>4758.63</v>
      </c>
      <c r="N696" s="9">
        <v>6827.13</v>
      </c>
      <c r="O696" s="9">
        <v>28172.87</v>
      </c>
    </row>
    <row r="697" spans="1:15" ht="93" x14ac:dyDescent="0.7">
      <c r="A697" s="6">
        <f t="shared" si="24"/>
        <v>511</v>
      </c>
      <c r="B697" s="6" t="s">
        <v>685</v>
      </c>
      <c r="C697" s="7" t="s">
        <v>583</v>
      </c>
      <c r="D697" s="7" t="s">
        <v>340</v>
      </c>
      <c r="E697" s="7" t="s">
        <v>1419</v>
      </c>
      <c r="F697" s="6" t="s">
        <v>28</v>
      </c>
      <c r="G697" s="9">
        <v>35000</v>
      </c>
      <c r="H697" s="6">
        <v>0</v>
      </c>
      <c r="I697" s="9">
        <v>35000</v>
      </c>
      <c r="J697" s="9">
        <v>1004.5</v>
      </c>
      <c r="K697" s="6">
        <v>0</v>
      </c>
      <c r="L697" s="9">
        <v>1064</v>
      </c>
      <c r="M697" s="9">
        <v>16554.04</v>
      </c>
      <c r="N697" s="9">
        <v>18622.54</v>
      </c>
      <c r="O697" s="9">
        <v>16377.46</v>
      </c>
    </row>
    <row r="698" spans="1:15" ht="93" x14ac:dyDescent="0.7">
      <c r="A698" s="6">
        <f t="shared" si="24"/>
        <v>512</v>
      </c>
      <c r="B698" s="6" t="s">
        <v>686</v>
      </c>
      <c r="C698" s="7" t="s">
        <v>583</v>
      </c>
      <c r="D698" s="7" t="s">
        <v>40</v>
      </c>
      <c r="E698" s="7" t="s">
        <v>22</v>
      </c>
      <c r="F698" s="6" t="s">
        <v>23</v>
      </c>
      <c r="G698" s="9">
        <v>35000</v>
      </c>
      <c r="H698" s="6">
        <v>0</v>
      </c>
      <c r="I698" s="9">
        <v>35000</v>
      </c>
      <c r="J698" s="9">
        <v>1004.5</v>
      </c>
      <c r="K698" s="6">
        <v>0</v>
      </c>
      <c r="L698" s="9">
        <v>1064</v>
      </c>
      <c r="M698" s="6">
        <v>25</v>
      </c>
      <c r="N698" s="9">
        <v>2093.5</v>
      </c>
      <c r="O698" s="9">
        <v>32906.5</v>
      </c>
    </row>
    <row r="699" spans="1:15" ht="93" x14ac:dyDescent="0.7">
      <c r="A699" s="6">
        <f t="shared" si="24"/>
        <v>513</v>
      </c>
      <c r="B699" s="6" t="s">
        <v>687</v>
      </c>
      <c r="C699" s="7" t="s">
        <v>583</v>
      </c>
      <c r="D699" s="7" t="s">
        <v>40</v>
      </c>
      <c r="E699" s="7" t="s">
        <v>22</v>
      </c>
      <c r="F699" s="6" t="s">
        <v>28</v>
      </c>
      <c r="G699" s="9">
        <v>35000</v>
      </c>
      <c r="H699" s="6">
        <v>0</v>
      </c>
      <c r="I699" s="9">
        <v>35000</v>
      </c>
      <c r="J699" s="9">
        <v>1004.5</v>
      </c>
      <c r="K699" s="6">
        <v>0</v>
      </c>
      <c r="L699" s="9">
        <v>1064</v>
      </c>
      <c r="M699" s="6">
        <v>25</v>
      </c>
      <c r="N699" s="9">
        <v>2093.5</v>
      </c>
      <c r="O699" s="9">
        <v>32906.5</v>
      </c>
    </row>
    <row r="700" spans="1:15" ht="93" x14ac:dyDescent="0.7">
      <c r="A700" s="6">
        <f t="shared" si="24"/>
        <v>514</v>
      </c>
      <c r="B700" s="6" t="s">
        <v>688</v>
      </c>
      <c r="C700" s="7" t="s">
        <v>583</v>
      </c>
      <c r="D700" s="7" t="s">
        <v>40</v>
      </c>
      <c r="E700" s="7" t="s">
        <v>22</v>
      </c>
      <c r="F700" s="6" t="s">
        <v>23</v>
      </c>
      <c r="G700" s="9">
        <v>25000</v>
      </c>
      <c r="H700" s="6">
        <v>0</v>
      </c>
      <c r="I700" s="9">
        <v>25000</v>
      </c>
      <c r="J700" s="6">
        <v>717.5</v>
      </c>
      <c r="K700" s="6">
        <v>0</v>
      </c>
      <c r="L700" s="6">
        <v>760</v>
      </c>
      <c r="M700" s="9">
        <v>2125</v>
      </c>
      <c r="N700" s="9">
        <v>3602.5</v>
      </c>
      <c r="O700" s="9">
        <v>21397.5</v>
      </c>
    </row>
    <row r="701" spans="1:15" ht="93" x14ac:dyDescent="0.7">
      <c r="A701" s="6">
        <f t="shared" si="24"/>
        <v>515</v>
      </c>
      <c r="B701" s="6" t="s">
        <v>689</v>
      </c>
      <c r="C701" s="7" t="s">
        <v>583</v>
      </c>
      <c r="D701" s="7" t="s">
        <v>40</v>
      </c>
      <c r="E701" s="7" t="s">
        <v>22</v>
      </c>
      <c r="F701" s="6" t="s">
        <v>28</v>
      </c>
      <c r="G701" s="9">
        <v>35000</v>
      </c>
      <c r="H701" s="6">
        <v>0</v>
      </c>
      <c r="I701" s="9">
        <v>35000</v>
      </c>
      <c r="J701" s="9">
        <v>1004.5</v>
      </c>
      <c r="K701" s="6">
        <v>0</v>
      </c>
      <c r="L701" s="9">
        <v>1064</v>
      </c>
      <c r="M701" s="6">
        <v>25</v>
      </c>
      <c r="N701" s="9">
        <v>2093.5</v>
      </c>
      <c r="O701" s="9">
        <v>32906.5</v>
      </c>
    </row>
    <row r="702" spans="1:15" ht="93" x14ac:dyDescent="0.7">
      <c r="A702" s="6">
        <f t="shared" si="24"/>
        <v>516</v>
      </c>
      <c r="B702" s="6" t="s">
        <v>690</v>
      </c>
      <c r="C702" s="7" t="s">
        <v>583</v>
      </c>
      <c r="D702" s="7" t="s">
        <v>40</v>
      </c>
      <c r="E702" s="7" t="s">
        <v>22</v>
      </c>
      <c r="F702" s="6" t="s">
        <v>28</v>
      </c>
      <c r="G702" s="9">
        <v>35000</v>
      </c>
      <c r="H702" s="6">
        <v>0</v>
      </c>
      <c r="I702" s="9">
        <v>35000</v>
      </c>
      <c r="J702" s="9">
        <v>1004.5</v>
      </c>
      <c r="K702" s="6">
        <v>0</v>
      </c>
      <c r="L702" s="9">
        <v>1064</v>
      </c>
      <c r="M702" s="6">
        <v>25</v>
      </c>
      <c r="N702" s="9">
        <v>2093.5</v>
      </c>
      <c r="O702" s="9">
        <v>32906.5</v>
      </c>
    </row>
    <row r="703" spans="1:15" ht="93" x14ac:dyDescent="0.7">
      <c r="A703" s="6">
        <f t="shared" si="24"/>
        <v>517</v>
      </c>
      <c r="B703" s="6" t="s">
        <v>691</v>
      </c>
      <c r="C703" s="7" t="s">
        <v>583</v>
      </c>
      <c r="D703" s="7" t="s">
        <v>40</v>
      </c>
      <c r="E703" s="7" t="s">
        <v>22</v>
      </c>
      <c r="F703" s="6" t="s">
        <v>28</v>
      </c>
      <c r="G703" s="9">
        <v>35000</v>
      </c>
      <c r="H703" s="6">
        <v>0</v>
      </c>
      <c r="I703" s="9">
        <v>35000</v>
      </c>
      <c r="J703" s="9">
        <v>1004.5</v>
      </c>
      <c r="K703" s="6">
        <v>0</v>
      </c>
      <c r="L703" s="9">
        <v>1064</v>
      </c>
      <c r="M703" s="6">
        <v>25</v>
      </c>
      <c r="N703" s="9">
        <v>2093.5</v>
      </c>
      <c r="O703" s="9">
        <v>32906.5</v>
      </c>
    </row>
    <row r="704" spans="1:15" ht="93" x14ac:dyDescent="0.7">
      <c r="A704" s="6">
        <f t="shared" si="24"/>
        <v>518</v>
      </c>
      <c r="B704" s="6" t="s">
        <v>692</v>
      </c>
      <c r="C704" s="7" t="s">
        <v>583</v>
      </c>
      <c r="D704" s="7" t="s">
        <v>40</v>
      </c>
      <c r="E704" s="7" t="s">
        <v>22</v>
      </c>
      <c r="F704" s="6" t="s">
        <v>28</v>
      </c>
      <c r="G704" s="9">
        <v>35000</v>
      </c>
      <c r="H704" s="6">
        <v>0</v>
      </c>
      <c r="I704" s="9">
        <v>35000</v>
      </c>
      <c r="J704" s="9">
        <v>1004.5</v>
      </c>
      <c r="K704" s="6">
        <v>0</v>
      </c>
      <c r="L704" s="9">
        <v>1064</v>
      </c>
      <c r="M704" s="6">
        <v>25</v>
      </c>
      <c r="N704" s="9">
        <v>2093.5</v>
      </c>
      <c r="O704" s="9">
        <v>32906.5</v>
      </c>
    </row>
    <row r="705" spans="1:15" ht="93" x14ac:dyDescent="0.7">
      <c r="A705" s="6">
        <f t="shared" si="24"/>
        <v>519</v>
      </c>
      <c r="B705" s="6" t="s">
        <v>693</v>
      </c>
      <c r="C705" s="7" t="s">
        <v>583</v>
      </c>
      <c r="D705" s="7" t="s">
        <v>40</v>
      </c>
      <c r="E705" s="7" t="s">
        <v>22</v>
      </c>
      <c r="F705" s="6" t="s">
        <v>28</v>
      </c>
      <c r="G705" s="9">
        <v>35000</v>
      </c>
      <c r="H705" s="6">
        <v>0</v>
      </c>
      <c r="I705" s="9">
        <v>35000</v>
      </c>
      <c r="J705" s="9">
        <v>1004.5</v>
      </c>
      <c r="K705" s="6">
        <v>0</v>
      </c>
      <c r="L705" s="9">
        <v>1064</v>
      </c>
      <c r="M705" s="9">
        <v>1625</v>
      </c>
      <c r="N705" s="9">
        <v>3693.5</v>
      </c>
      <c r="O705" s="9">
        <v>31306.5</v>
      </c>
    </row>
    <row r="706" spans="1:15" ht="93" x14ac:dyDescent="0.7">
      <c r="A706" s="6">
        <f t="shared" si="24"/>
        <v>520</v>
      </c>
      <c r="B706" s="6" t="s">
        <v>694</v>
      </c>
      <c r="C706" s="7" t="s">
        <v>583</v>
      </c>
      <c r="D706" s="7" t="s">
        <v>40</v>
      </c>
      <c r="E706" s="7" t="s">
        <v>22</v>
      </c>
      <c r="F706" s="6" t="s">
        <v>28</v>
      </c>
      <c r="G706" s="9">
        <v>35000</v>
      </c>
      <c r="H706" s="6">
        <v>0</v>
      </c>
      <c r="I706" s="9">
        <v>35000</v>
      </c>
      <c r="J706" s="9">
        <v>1004.5</v>
      </c>
      <c r="K706" s="6">
        <v>0</v>
      </c>
      <c r="L706" s="9">
        <v>1064</v>
      </c>
      <c r="M706" s="6">
        <v>25</v>
      </c>
      <c r="N706" s="9">
        <v>2093.5</v>
      </c>
      <c r="O706" s="9">
        <v>32906.5</v>
      </c>
    </row>
    <row r="707" spans="1:15" ht="93" x14ac:dyDescent="0.7">
      <c r="A707" s="6">
        <f t="shared" si="24"/>
        <v>521</v>
      </c>
      <c r="B707" s="6" t="s">
        <v>695</v>
      </c>
      <c r="C707" s="7" t="s">
        <v>583</v>
      </c>
      <c r="D707" s="7" t="s">
        <v>40</v>
      </c>
      <c r="E707" s="7" t="s">
        <v>22</v>
      </c>
      <c r="F707" s="6" t="s">
        <v>28</v>
      </c>
      <c r="G707" s="9">
        <v>35000</v>
      </c>
      <c r="H707" s="6">
        <v>0</v>
      </c>
      <c r="I707" s="9">
        <v>35000</v>
      </c>
      <c r="J707" s="9">
        <v>1004.5</v>
      </c>
      <c r="K707" s="6">
        <v>0</v>
      </c>
      <c r="L707" s="9">
        <v>1064</v>
      </c>
      <c r="M707" s="6">
        <v>25</v>
      </c>
      <c r="N707" s="9">
        <v>2093.5</v>
      </c>
      <c r="O707" s="9">
        <v>32906.5</v>
      </c>
    </row>
    <row r="708" spans="1:15" ht="93" x14ac:dyDescent="0.7">
      <c r="A708" s="6">
        <f t="shared" si="24"/>
        <v>522</v>
      </c>
      <c r="B708" s="6" t="s">
        <v>696</v>
      </c>
      <c r="C708" s="7" t="s">
        <v>583</v>
      </c>
      <c r="D708" s="7" t="s">
        <v>40</v>
      </c>
      <c r="E708" s="7" t="s">
        <v>22</v>
      </c>
      <c r="F708" s="6" t="s">
        <v>23</v>
      </c>
      <c r="G708" s="9">
        <v>35000</v>
      </c>
      <c r="H708" s="6">
        <v>0</v>
      </c>
      <c r="I708" s="9">
        <v>35000</v>
      </c>
      <c r="J708" s="9">
        <v>1004.5</v>
      </c>
      <c r="K708" s="6">
        <v>0</v>
      </c>
      <c r="L708" s="9">
        <v>1064</v>
      </c>
      <c r="M708" s="6">
        <v>25</v>
      </c>
      <c r="N708" s="9">
        <v>2093.5</v>
      </c>
      <c r="O708" s="9">
        <v>32906.5</v>
      </c>
    </row>
    <row r="709" spans="1:15" ht="93" x14ac:dyDescent="0.7">
      <c r="A709" s="6">
        <f t="shared" si="24"/>
        <v>523</v>
      </c>
      <c r="B709" s="6" t="s">
        <v>697</v>
      </c>
      <c r="C709" s="7" t="s">
        <v>583</v>
      </c>
      <c r="D709" s="7" t="s">
        <v>40</v>
      </c>
      <c r="E709" s="7" t="s">
        <v>22</v>
      </c>
      <c r="F709" s="6" t="s">
        <v>23</v>
      </c>
      <c r="G709" s="9">
        <v>35000</v>
      </c>
      <c r="H709" s="6">
        <v>0</v>
      </c>
      <c r="I709" s="9">
        <v>35000</v>
      </c>
      <c r="J709" s="9">
        <v>1004.5</v>
      </c>
      <c r="K709" s="6">
        <v>0</v>
      </c>
      <c r="L709" s="9">
        <v>1064</v>
      </c>
      <c r="M709" s="6">
        <v>25</v>
      </c>
      <c r="N709" s="9">
        <v>2093.5</v>
      </c>
      <c r="O709" s="9">
        <v>32906.5</v>
      </c>
    </row>
    <row r="710" spans="1:15" ht="93" x14ac:dyDescent="0.7">
      <c r="A710" s="6">
        <f t="shared" si="24"/>
        <v>524</v>
      </c>
      <c r="B710" s="6" t="s">
        <v>698</v>
      </c>
      <c r="C710" s="7" t="s">
        <v>583</v>
      </c>
      <c r="D710" s="7" t="s">
        <v>40</v>
      </c>
      <c r="E710" s="7" t="s">
        <v>22</v>
      </c>
      <c r="F710" s="6" t="s">
        <v>23</v>
      </c>
      <c r="G710" s="9">
        <v>35000</v>
      </c>
      <c r="H710" s="6">
        <v>0</v>
      </c>
      <c r="I710" s="9">
        <v>35000</v>
      </c>
      <c r="J710" s="9">
        <v>1004.5</v>
      </c>
      <c r="K710" s="6">
        <v>0</v>
      </c>
      <c r="L710" s="9">
        <v>1064</v>
      </c>
      <c r="M710" s="6">
        <v>25</v>
      </c>
      <c r="N710" s="9">
        <v>2093.5</v>
      </c>
      <c r="O710" s="9">
        <v>32906.5</v>
      </c>
    </row>
    <row r="711" spans="1:15" ht="93" x14ac:dyDescent="0.7">
      <c r="A711" s="6">
        <f t="shared" si="24"/>
        <v>525</v>
      </c>
      <c r="B711" s="6" t="s">
        <v>699</v>
      </c>
      <c r="C711" s="7" t="s">
        <v>583</v>
      </c>
      <c r="D711" s="7" t="s">
        <v>40</v>
      </c>
      <c r="E711" s="7" t="s">
        <v>22</v>
      </c>
      <c r="F711" s="6" t="s">
        <v>28</v>
      </c>
      <c r="G711" s="9">
        <v>35000</v>
      </c>
      <c r="H711" s="6">
        <v>0</v>
      </c>
      <c r="I711" s="9">
        <v>35000</v>
      </c>
      <c r="J711" s="9">
        <v>1004.5</v>
      </c>
      <c r="K711" s="6">
        <v>0</v>
      </c>
      <c r="L711" s="9">
        <v>1064</v>
      </c>
      <c r="M711" s="6">
        <v>25</v>
      </c>
      <c r="N711" s="9">
        <v>2093.5</v>
      </c>
      <c r="O711" s="9">
        <v>32906.5</v>
      </c>
    </row>
    <row r="712" spans="1:15" ht="93" x14ac:dyDescent="0.7">
      <c r="A712" s="6">
        <f t="shared" si="24"/>
        <v>526</v>
      </c>
      <c r="B712" s="6" t="s">
        <v>700</v>
      </c>
      <c r="C712" s="7" t="s">
        <v>583</v>
      </c>
      <c r="D712" s="7" t="s">
        <v>40</v>
      </c>
      <c r="E712" s="7" t="s">
        <v>22</v>
      </c>
      <c r="F712" s="6" t="s">
        <v>28</v>
      </c>
      <c r="G712" s="9">
        <v>35000</v>
      </c>
      <c r="H712" s="6">
        <v>0</v>
      </c>
      <c r="I712" s="9">
        <v>35000</v>
      </c>
      <c r="J712" s="9">
        <v>1004.5</v>
      </c>
      <c r="K712" s="6">
        <v>0</v>
      </c>
      <c r="L712" s="9">
        <v>1064</v>
      </c>
      <c r="M712" s="6">
        <v>25</v>
      </c>
      <c r="N712" s="9">
        <v>2093.5</v>
      </c>
      <c r="O712" s="9">
        <v>32906.5</v>
      </c>
    </row>
    <row r="713" spans="1:15" ht="93" x14ac:dyDescent="0.7">
      <c r="A713" s="6">
        <f t="shared" si="24"/>
        <v>527</v>
      </c>
      <c r="B713" s="6" t="s">
        <v>701</v>
      </c>
      <c r="C713" s="7" t="s">
        <v>583</v>
      </c>
      <c r="D713" s="7" t="s">
        <v>40</v>
      </c>
      <c r="E713" s="7" t="s">
        <v>22</v>
      </c>
      <c r="F713" s="6" t="s">
        <v>28</v>
      </c>
      <c r="G713" s="9">
        <v>30000</v>
      </c>
      <c r="H713" s="6">
        <v>0</v>
      </c>
      <c r="I713" s="9">
        <v>30000</v>
      </c>
      <c r="J713" s="6">
        <v>861</v>
      </c>
      <c r="K713" s="6">
        <v>0</v>
      </c>
      <c r="L713" s="6">
        <v>912</v>
      </c>
      <c r="M713" s="6">
        <v>25</v>
      </c>
      <c r="N713" s="9">
        <v>1798</v>
      </c>
      <c r="O713" s="9">
        <v>28202</v>
      </c>
    </row>
    <row r="714" spans="1:15" ht="93" x14ac:dyDescent="0.7">
      <c r="A714" s="6">
        <f t="shared" si="24"/>
        <v>528</v>
      </c>
      <c r="B714" s="6" t="s">
        <v>702</v>
      </c>
      <c r="C714" s="7" t="s">
        <v>583</v>
      </c>
      <c r="D714" s="7" t="s">
        <v>40</v>
      </c>
      <c r="E714" s="7" t="s">
        <v>22</v>
      </c>
      <c r="F714" s="6" t="s">
        <v>23</v>
      </c>
      <c r="G714" s="9">
        <v>35000</v>
      </c>
      <c r="H714" s="6">
        <v>0</v>
      </c>
      <c r="I714" s="9">
        <v>35000</v>
      </c>
      <c r="J714" s="9">
        <v>1004.5</v>
      </c>
      <c r="K714" s="6">
        <v>0</v>
      </c>
      <c r="L714" s="9">
        <v>1064</v>
      </c>
      <c r="M714" s="6">
        <v>25</v>
      </c>
      <c r="N714" s="9">
        <v>2093.5</v>
      </c>
      <c r="O714" s="9">
        <v>32906.5</v>
      </c>
    </row>
    <row r="715" spans="1:15" ht="93" x14ac:dyDescent="0.7">
      <c r="A715" s="6">
        <f t="shared" si="24"/>
        <v>529</v>
      </c>
      <c r="B715" s="6" t="s">
        <v>703</v>
      </c>
      <c r="C715" s="7" t="s">
        <v>583</v>
      </c>
      <c r="D715" s="7" t="s">
        <v>40</v>
      </c>
      <c r="E715" s="7" t="s">
        <v>22</v>
      </c>
      <c r="F715" s="6" t="s">
        <v>28</v>
      </c>
      <c r="G715" s="9">
        <v>35000</v>
      </c>
      <c r="H715" s="6">
        <v>0</v>
      </c>
      <c r="I715" s="9">
        <v>35000</v>
      </c>
      <c r="J715" s="9">
        <v>1004.5</v>
      </c>
      <c r="K715" s="6">
        <v>0</v>
      </c>
      <c r="L715" s="9">
        <v>1064</v>
      </c>
      <c r="M715" s="6">
        <v>25</v>
      </c>
      <c r="N715" s="9">
        <v>2093.5</v>
      </c>
      <c r="O715" s="9">
        <v>32906.5</v>
      </c>
    </row>
    <row r="716" spans="1:15" ht="93" x14ac:dyDescent="0.7">
      <c r="A716" s="6">
        <f t="shared" si="24"/>
        <v>530</v>
      </c>
      <c r="B716" s="6" t="s">
        <v>704</v>
      </c>
      <c r="C716" s="7" t="s">
        <v>583</v>
      </c>
      <c r="D716" s="7" t="s">
        <v>40</v>
      </c>
      <c r="E716" s="7" t="s">
        <v>22</v>
      </c>
      <c r="F716" s="6" t="s">
        <v>28</v>
      </c>
      <c r="G716" s="9">
        <v>35000</v>
      </c>
      <c r="H716" s="6">
        <v>0</v>
      </c>
      <c r="I716" s="9">
        <v>35000</v>
      </c>
      <c r="J716" s="9">
        <v>1004.5</v>
      </c>
      <c r="K716" s="6">
        <v>0</v>
      </c>
      <c r="L716" s="9">
        <v>1064</v>
      </c>
      <c r="M716" s="6">
        <v>25</v>
      </c>
      <c r="N716" s="9">
        <v>2093.5</v>
      </c>
      <c r="O716" s="9">
        <v>32906.5</v>
      </c>
    </row>
    <row r="717" spans="1:15" ht="93" x14ac:dyDescent="0.7">
      <c r="A717" s="6">
        <f t="shared" si="24"/>
        <v>531</v>
      </c>
      <c r="B717" s="6" t="s">
        <v>705</v>
      </c>
      <c r="C717" s="7" t="s">
        <v>583</v>
      </c>
      <c r="D717" s="7" t="s">
        <v>40</v>
      </c>
      <c r="E717" s="7" t="s">
        <v>22</v>
      </c>
      <c r="F717" s="6" t="s">
        <v>28</v>
      </c>
      <c r="G717" s="9">
        <v>35000</v>
      </c>
      <c r="H717" s="6">
        <v>0</v>
      </c>
      <c r="I717" s="9">
        <v>35000</v>
      </c>
      <c r="J717" s="9">
        <v>1004.5</v>
      </c>
      <c r="K717" s="6">
        <v>0</v>
      </c>
      <c r="L717" s="9">
        <v>1064</v>
      </c>
      <c r="M717" s="6">
        <v>25</v>
      </c>
      <c r="N717" s="9">
        <v>2093.5</v>
      </c>
      <c r="O717" s="9">
        <v>32906.5</v>
      </c>
    </row>
    <row r="718" spans="1:15" ht="93" x14ac:dyDescent="0.7">
      <c r="A718" s="6">
        <f t="shared" si="24"/>
        <v>532</v>
      </c>
      <c r="B718" s="6" t="s">
        <v>706</v>
      </c>
      <c r="C718" s="7" t="s">
        <v>583</v>
      </c>
      <c r="D718" s="7" t="s">
        <v>40</v>
      </c>
      <c r="E718" s="7" t="s">
        <v>22</v>
      </c>
      <c r="F718" s="6" t="s">
        <v>28</v>
      </c>
      <c r="G718" s="9">
        <v>30000</v>
      </c>
      <c r="H718" s="6">
        <v>0</v>
      </c>
      <c r="I718" s="9">
        <v>30000</v>
      </c>
      <c r="J718" s="6">
        <v>861</v>
      </c>
      <c r="K718" s="6">
        <v>0</v>
      </c>
      <c r="L718" s="6">
        <v>912</v>
      </c>
      <c r="M718" s="6">
        <v>25</v>
      </c>
      <c r="N718" s="9">
        <v>1798</v>
      </c>
      <c r="O718" s="9">
        <v>28202</v>
      </c>
    </row>
    <row r="719" spans="1:15" ht="93" x14ac:dyDescent="0.7">
      <c r="A719" s="6">
        <f t="shared" si="24"/>
        <v>533</v>
      </c>
      <c r="B719" s="6" t="s">
        <v>707</v>
      </c>
      <c r="C719" s="7" t="s">
        <v>583</v>
      </c>
      <c r="D719" s="7" t="s">
        <v>40</v>
      </c>
      <c r="E719" s="7" t="s">
        <v>22</v>
      </c>
      <c r="F719" s="6" t="s">
        <v>28</v>
      </c>
      <c r="G719" s="9">
        <v>30000</v>
      </c>
      <c r="H719" s="6">
        <v>0</v>
      </c>
      <c r="I719" s="9">
        <v>30000</v>
      </c>
      <c r="J719" s="6">
        <v>861</v>
      </c>
      <c r="K719" s="6">
        <v>0</v>
      </c>
      <c r="L719" s="6">
        <v>912</v>
      </c>
      <c r="M719" s="6">
        <v>25</v>
      </c>
      <c r="N719" s="9">
        <v>1798</v>
      </c>
      <c r="O719" s="9">
        <v>28202</v>
      </c>
    </row>
    <row r="720" spans="1:15" ht="93" x14ac:dyDescent="0.7">
      <c r="A720" s="6">
        <f t="shared" si="24"/>
        <v>534</v>
      </c>
      <c r="B720" s="6" t="s">
        <v>708</v>
      </c>
      <c r="C720" s="7" t="s">
        <v>583</v>
      </c>
      <c r="D720" s="7" t="s">
        <v>40</v>
      </c>
      <c r="E720" s="7" t="s">
        <v>22</v>
      </c>
      <c r="F720" s="6" t="s">
        <v>23</v>
      </c>
      <c r="G720" s="9">
        <v>30000</v>
      </c>
      <c r="H720" s="6">
        <v>0</v>
      </c>
      <c r="I720" s="9">
        <v>30000</v>
      </c>
      <c r="J720" s="6">
        <v>861</v>
      </c>
      <c r="K720" s="6">
        <v>0</v>
      </c>
      <c r="L720" s="6">
        <v>912</v>
      </c>
      <c r="M720" s="6">
        <v>25</v>
      </c>
      <c r="N720" s="9">
        <v>1798</v>
      </c>
      <c r="O720" s="9">
        <v>28202</v>
      </c>
    </row>
    <row r="721" spans="1:15" ht="93" x14ac:dyDescent="0.7">
      <c r="A721" s="6">
        <f t="shared" si="24"/>
        <v>535</v>
      </c>
      <c r="B721" s="6" t="s">
        <v>709</v>
      </c>
      <c r="C721" s="7" t="s">
        <v>583</v>
      </c>
      <c r="D721" s="7" t="s">
        <v>40</v>
      </c>
      <c r="E721" s="7" t="s">
        <v>22</v>
      </c>
      <c r="F721" s="6" t="s">
        <v>28</v>
      </c>
      <c r="G721" s="9">
        <v>35000</v>
      </c>
      <c r="H721" s="6">
        <v>0</v>
      </c>
      <c r="I721" s="9">
        <v>35000</v>
      </c>
      <c r="J721" s="9">
        <v>1004.5</v>
      </c>
      <c r="K721" s="6">
        <v>0</v>
      </c>
      <c r="L721" s="9">
        <v>1064</v>
      </c>
      <c r="M721" s="9">
        <v>2175</v>
      </c>
      <c r="N721" s="9">
        <v>4243.5</v>
      </c>
      <c r="O721" s="9">
        <v>30756.5</v>
      </c>
    </row>
    <row r="722" spans="1:15" ht="93" x14ac:dyDescent="0.7">
      <c r="A722" s="6">
        <f t="shared" si="24"/>
        <v>536</v>
      </c>
      <c r="B722" s="6" t="s">
        <v>710</v>
      </c>
      <c r="C722" s="7" t="s">
        <v>583</v>
      </c>
      <c r="D722" s="7" t="s">
        <v>40</v>
      </c>
      <c r="E722" s="7" t="s">
        <v>22</v>
      </c>
      <c r="F722" s="6" t="s">
        <v>28</v>
      </c>
      <c r="G722" s="9">
        <v>35000</v>
      </c>
      <c r="H722" s="6">
        <v>0</v>
      </c>
      <c r="I722" s="9">
        <v>35000</v>
      </c>
      <c r="J722" s="9">
        <v>1004.5</v>
      </c>
      <c r="K722" s="6">
        <v>0</v>
      </c>
      <c r="L722" s="9">
        <v>1064</v>
      </c>
      <c r="M722" s="6">
        <v>25</v>
      </c>
      <c r="N722" s="9">
        <v>2093.5</v>
      </c>
      <c r="O722" s="9">
        <v>32906.5</v>
      </c>
    </row>
    <row r="723" spans="1:15" ht="93" x14ac:dyDescent="0.7">
      <c r="A723" s="6">
        <f t="shared" si="24"/>
        <v>537</v>
      </c>
      <c r="B723" s="6" t="s">
        <v>711</v>
      </c>
      <c r="C723" s="7" t="s">
        <v>583</v>
      </c>
      <c r="D723" s="7" t="s">
        <v>40</v>
      </c>
      <c r="E723" s="7" t="s">
        <v>22</v>
      </c>
      <c r="F723" s="6" t="s">
        <v>23</v>
      </c>
      <c r="G723" s="9">
        <v>35000</v>
      </c>
      <c r="H723" s="6">
        <v>0</v>
      </c>
      <c r="I723" s="9">
        <v>35000</v>
      </c>
      <c r="J723" s="9">
        <v>1004.5</v>
      </c>
      <c r="K723" s="6">
        <v>0</v>
      </c>
      <c r="L723" s="9">
        <v>1064</v>
      </c>
      <c r="M723" s="9">
        <v>5175</v>
      </c>
      <c r="N723" s="9">
        <v>7243.5</v>
      </c>
      <c r="O723" s="9">
        <v>27756.5</v>
      </c>
    </row>
    <row r="724" spans="1:15" ht="93" x14ac:dyDescent="0.7">
      <c r="A724" s="6">
        <f t="shared" si="24"/>
        <v>538</v>
      </c>
      <c r="B724" s="6" t="s">
        <v>712</v>
      </c>
      <c r="C724" s="7" t="s">
        <v>583</v>
      </c>
      <c r="D724" s="7" t="s">
        <v>40</v>
      </c>
      <c r="E724" s="7" t="s">
        <v>22</v>
      </c>
      <c r="F724" s="6" t="s">
        <v>28</v>
      </c>
      <c r="G724" s="9">
        <v>35000</v>
      </c>
      <c r="H724" s="6">
        <v>0</v>
      </c>
      <c r="I724" s="9">
        <v>35000</v>
      </c>
      <c r="J724" s="9">
        <v>1004.5</v>
      </c>
      <c r="K724" s="6">
        <v>0</v>
      </c>
      <c r="L724" s="9">
        <v>1064</v>
      </c>
      <c r="M724" s="6">
        <v>25</v>
      </c>
      <c r="N724" s="9">
        <v>2093.5</v>
      </c>
      <c r="O724" s="9">
        <v>32906.5</v>
      </c>
    </row>
    <row r="725" spans="1:15" ht="93" x14ac:dyDescent="0.7">
      <c r="A725" s="6">
        <f t="shared" si="24"/>
        <v>539</v>
      </c>
      <c r="B725" s="6" t="s">
        <v>713</v>
      </c>
      <c r="C725" s="7" t="s">
        <v>583</v>
      </c>
      <c r="D725" s="7" t="s">
        <v>40</v>
      </c>
      <c r="E725" s="7" t="s">
        <v>22</v>
      </c>
      <c r="F725" s="6" t="s">
        <v>28</v>
      </c>
      <c r="G725" s="9">
        <v>35000</v>
      </c>
      <c r="H725" s="6">
        <v>0</v>
      </c>
      <c r="I725" s="9">
        <v>35000</v>
      </c>
      <c r="J725" s="9">
        <v>1004.5</v>
      </c>
      <c r="K725" s="6">
        <v>0</v>
      </c>
      <c r="L725" s="9">
        <v>1064</v>
      </c>
      <c r="M725" s="6">
        <v>25</v>
      </c>
      <c r="N725" s="9">
        <v>2093.5</v>
      </c>
      <c r="O725" s="9">
        <v>32906.5</v>
      </c>
    </row>
    <row r="726" spans="1:15" ht="93" x14ac:dyDescent="0.7">
      <c r="A726" s="6">
        <f t="shared" si="24"/>
        <v>540</v>
      </c>
      <c r="B726" s="6" t="s">
        <v>714</v>
      </c>
      <c r="C726" s="7" t="s">
        <v>583</v>
      </c>
      <c r="D726" s="7" t="s">
        <v>40</v>
      </c>
      <c r="E726" s="7" t="s">
        <v>22</v>
      </c>
      <c r="F726" s="6" t="s">
        <v>28</v>
      </c>
      <c r="G726" s="9">
        <v>35000</v>
      </c>
      <c r="H726" s="6">
        <v>0</v>
      </c>
      <c r="I726" s="9">
        <v>35000</v>
      </c>
      <c r="J726" s="9">
        <v>1004.5</v>
      </c>
      <c r="K726" s="6">
        <v>0</v>
      </c>
      <c r="L726" s="9">
        <v>1064</v>
      </c>
      <c r="M726" s="6">
        <v>25</v>
      </c>
      <c r="N726" s="9">
        <v>2093.5</v>
      </c>
      <c r="O726" s="9">
        <v>32906.5</v>
      </c>
    </row>
    <row r="727" spans="1:15" ht="93" x14ac:dyDescent="0.7">
      <c r="A727" s="6">
        <f t="shared" si="24"/>
        <v>541</v>
      </c>
      <c r="B727" s="6" t="s">
        <v>715</v>
      </c>
      <c r="C727" s="7" t="s">
        <v>583</v>
      </c>
      <c r="D727" s="7" t="s">
        <v>40</v>
      </c>
      <c r="E727" s="7" t="s">
        <v>22</v>
      </c>
      <c r="F727" s="6" t="s">
        <v>28</v>
      </c>
      <c r="G727" s="9">
        <v>35000</v>
      </c>
      <c r="H727" s="6">
        <v>0</v>
      </c>
      <c r="I727" s="9">
        <v>35000</v>
      </c>
      <c r="J727" s="9">
        <v>1004.5</v>
      </c>
      <c r="K727" s="6">
        <v>0</v>
      </c>
      <c r="L727" s="9">
        <v>1064</v>
      </c>
      <c r="M727" s="9">
        <v>1175</v>
      </c>
      <c r="N727" s="9">
        <v>3243.5</v>
      </c>
      <c r="O727" s="9">
        <v>31756.5</v>
      </c>
    </row>
    <row r="728" spans="1:15" ht="93" x14ac:dyDescent="0.7">
      <c r="A728" s="6">
        <f t="shared" si="24"/>
        <v>542</v>
      </c>
      <c r="B728" s="6" t="s">
        <v>716</v>
      </c>
      <c r="C728" s="7" t="s">
        <v>583</v>
      </c>
      <c r="D728" s="7" t="s">
        <v>40</v>
      </c>
      <c r="E728" s="7" t="s">
        <v>22</v>
      </c>
      <c r="F728" s="6" t="s">
        <v>28</v>
      </c>
      <c r="G728" s="9">
        <v>35000</v>
      </c>
      <c r="H728" s="6">
        <v>0</v>
      </c>
      <c r="I728" s="9">
        <v>35000</v>
      </c>
      <c r="J728" s="9">
        <v>1004.5</v>
      </c>
      <c r="K728" s="6">
        <v>0</v>
      </c>
      <c r="L728" s="9">
        <v>1064</v>
      </c>
      <c r="M728" s="9">
        <v>5175</v>
      </c>
      <c r="N728" s="9">
        <v>7243.5</v>
      </c>
      <c r="O728" s="9">
        <v>27756.5</v>
      </c>
    </row>
    <row r="729" spans="1:15" ht="93" x14ac:dyDescent="0.7">
      <c r="A729" s="6">
        <f t="shared" si="24"/>
        <v>543</v>
      </c>
      <c r="B729" s="6" t="s">
        <v>717</v>
      </c>
      <c r="C729" s="7" t="s">
        <v>583</v>
      </c>
      <c r="D729" s="7" t="s">
        <v>40</v>
      </c>
      <c r="E729" s="7" t="s">
        <v>22</v>
      </c>
      <c r="F729" s="6" t="s">
        <v>28</v>
      </c>
      <c r="G729" s="9">
        <v>35000</v>
      </c>
      <c r="H729" s="6">
        <v>0</v>
      </c>
      <c r="I729" s="9">
        <v>35000</v>
      </c>
      <c r="J729" s="9">
        <v>1004.5</v>
      </c>
      <c r="K729" s="6">
        <v>0</v>
      </c>
      <c r="L729" s="9">
        <v>1064</v>
      </c>
      <c r="M729" s="6">
        <v>25</v>
      </c>
      <c r="N729" s="9">
        <v>2093.5</v>
      </c>
      <c r="O729" s="9">
        <v>32906.5</v>
      </c>
    </row>
    <row r="730" spans="1:15" ht="93" x14ac:dyDescent="0.7">
      <c r="A730" s="6">
        <f t="shared" si="24"/>
        <v>544</v>
      </c>
      <c r="B730" s="6" t="s">
        <v>718</v>
      </c>
      <c r="C730" s="7" t="s">
        <v>583</v>
      </c>
      <c r="D730" s="7" t="s">
        <v>340</v>
      </c>
      <c r="E730" s="7" t="s">
        <v>1419</v>
      </c>
      <c r="F730" s="6" t="s">
        <v>28</v>
      </c>
      <c r="G730" s="9">
        <v>35000</v>
      </c>
      <c r="H730" s="6">
        <v>0</v>
      </c>
      <c r="I730" s="9">
        <v>35000</v>
      </c>
      <c r="J730" s="9">
        <v>1004.5</v>
      </c>
      <c r="K730" s="6">
        <v>0</v>
      </c>
      <c r="L730" s="9">
        <v>1064</v>
      </c>
      <c r="M730" s="9">
        <v>28513.09</v>
      </c>
      <c r="N730" s="9">
        <v>30581.59</v>
      </c>
      <c r="O730" s="9">
        <v>4418.41</v>
      </c>
    </row>
    <row r="731" spans="1:15" ht="93" x14ac:dyDescent="0.7">
      <c r="A731" s="6">
        <f t="shared" ref="A731:A742" si="25">+A730+1</f>
        <v>545</v>
      </c>
      <c r="B731" s="6" t="s">
        <v>719</v>
      </c>
      <c r="C731" s="7" t="s">
        <v>583</v>
      </c>
      <c r="D731" s="7" t="s">
        <v>40</v>
      </c>
      <c r="E731" s="7" t="s">
        <v>22</v>
      </c>
      <c r="F731" s="6" t="s">
        <v>28</v>
      </c>
      <c r="G731" s="9">
        <v>35000</v>
      </c>
      <c r="H731" s="6">
        <v>0</v>
      </c>
      <c r="I731" s="9">
        <v>35000</v>
      </c>
      <c r="J731" s="9">
        <v>1004.5</v>
      </c>
      <c r="K731" s="6">
        <v>0</v>
      </c>
      <c r="L731" s="9">
        <v>1064</v>
      </c>
      <c r="M731" s="9">
        <v>19368.38</v>
      </c>
      <c r="N731" s="9">
        <v>21436.880000000001</v>
      </c>
      <c r="O731" s="9">
        <v>13563.12</v>
      </c>
    </row>
    <row r="732" spans="1:15" ht="93" x14ac:dyDescent="0.7">
      <c r="A732" s="6">
        <f t="shared" si="25"/>
        <v>546</v>
      </c>
      <c r="B732" s="6" t="s">
        <v>720</v>
      </c>
      <c r="C732" s="7" t="s">
        <v>583</v>
      </c>
      <c r="D732" s="7" t="s">
        <v>380</v>
      </c>
      <c r="E732" s="7" t="s">
        <v>22</v>
      </c>
      <c r="F732" s="6" t="s">
        <v>28</v>
      </c>
      <c r="G732" s="9">
        <v>35000</v>
      </c>
      <c r="H732" s="6">
        <v>0</v>
      </c>
      <c r="I732" s="9">
        <v>35000</v>
      </c>
      <c r="J732" s="9">
        <v>1004.5</v>
      </c>
      <c r="K732" s="6">
        <v>0</v>
      </c>
      <c r="L732" s="9">
        <v>1064</v>
      </c>
      <c r="M732" s="9">
        <v>9479.41</v>
      </c>
      <c r="N732" s="9">
        <v>11547.91</v>
      </c>
      <c r="O732" s="9">
        <v>23452.09</v>
      </c>
    </row>
    <row r="733" spans="1:15" ht="93" x14ac:dyDescent="0.7">
      <c r="A733" s="6">
        <f t="shared" si="25"/>
        <v>547</v>
      </c>
      <c r="B733" s="6" t="s">
        <v>721</v>
      </c>
      <c r="C733" s="7" t="s">
        <v>583</v>
      </c>
      <c r="D733" s="7" t="s">
        <v>40</v>
      </c>
      <c r="E733" s="7" t="s">
        <v>1419</v>
      </c>
      <c r="F733" s="6" t="s">
        <v>23</v>
      </c>
      <c r="G733" s="9">
        <v>35000</v>
      </c>
      <c r="H733" s="6">
        <v>0</v>
      </c>
      <c r="I733" s="9">
        <v>35000</v>
      </c>
      <c r="J733" s="9">
        <v>1004.5</v>
      </c>
      <c r="K733" s="6">
        <v>0</v>
      </c>
      <c r="L733" s="9">
        <v>1064</v>
      </c>
      <c r="M733" s="9">
        <v>15145.1</v>
      </c>
      <c r="N733" s="9">
        <v>17213.599999999999</v>
      </c>
      <c r="O733" s="9">
        <v>17786.400000000001</v>
      </c>
    </row>
    <row r="734" spans="1:15" ht="93" x14ac:dyDescent="0.7">
      <c r="A734" s="6">
        <f t="shared" si="25"/>
        <v>548</v>
      </c>
      <c r="B734" s="6" t="s">
        <v>722</v>
      </c>
      <c r="C734" s="7" t="s">
        <v>583</v>
      </c>
      <c r="D734" s="7" t="s">
        <v>40</v>
      </c>
      <c r="E734" s="7" t="s">
        <v>22</v>
      </c>
      <c r="F734" s="6" t="s">
        <v>23</v>
      </c>
      <c r="G734" s="9">
        <v>35000</v>
      </c>
      <c r="H734" s="6">
        <v>0</v>
      </c>
      <c r="I734" s="9">
        <v>35000</v>
      </c>
      <c r="J734" s="9">
        <v>1004.5</v>
      </c>
      <c r="K734" s="6">
        <v>0</v>
      </c>
      <c r="L734" s="9">
        <v>1064</v>
      </c>
      <c r="M734" s="6">
        <v>25</v>
      </c>
      <c r="N734" s="9">
        <v>2093.5</v>
      </c>
      <c r="O734" s="9">
        <v>32906.5</v>
      </c>
    </row>
    <row r="735" spans="1:15" ht="93" x14ac:dyDescent="0.7">
      <c r="A735" s="6">
        <f t="shared" si="25"/>
        <v>549</v>
      </c>
      <c r="B735" s="6" t="s">
        <v>723</v>
      </c>
      <c r="C735" s="7" t="s">
        <v>583</v>
      </c>
      <c r="D735" s="7" t="s">
        <v>40</v>
      </c>
      <c r="E735" s="7" t="s">
        <v>1419</v>
      </c>
      <c r="F735" s="6" t="s">
        <v>23</v>
      </c>
      <c r="G735" s="9">
        <v>35000</v>
      </c>
      <c r="H735" s="6">
        <v>0</v>
      </c>
      <c r="I735" s="9">
        <v>35000</v>
      </c>
      <c r="J735" s="9">
        <v>1004.5</v>
      </c>
      <c r="K735" s="6">
        <v>0</v>
      </c>
      <c r="L735" s="9">
        <v>1064</v>
      </c>
      <c r="M735" s="9">
        <v>11082.92</v>
      </c>
      <c r="N735" s="9">
        <v>13151.42</v>
      </c>
      <c r="O735" s="9">
        <v>21848.58</v>
      </c>
    </row>
    <row r="736" spans="1:15" ht="93" x14ac:dyDescent="0.7">
      <c r="A736" s="6">
        <f t="shared" si="25"/>
        <v>550</v>
      </c>
      <c r="B736" s="6" t="s">
        <v>724</v>
      </c>
      <c r="C736" s="7" t="s">
        <v>583</v>
      </c>
      <c r="D736" s="7" t="s">
        <v>40</v>
      </c>
      <c r="E736" s="7" t="s">
        <v>22</v>
      </c>
      <c r="F736" s="6" t="s">
        <v>28</v>
      </c>
      <c r="G736" s="9">
        <v>35000</v>
      </c>
      <c r="H736" s="6">
        <v>0</v>
      </c>
      <c r="I736" s="9">
        <v>35000</v>
      </c>
      <c r="J736" s="9">
        <v>1004.5</v>
      </c>
      <c r="K736" s="6">
        <v>0</v>
      </c>
      <c r="L736" s="9">
        <v>1064</v>
      </c>
      <c r="M736" s="9">
        <v>25</v>
      </c>
      <c r="N736" s="9">
        <v>2093.5</v>
      </c>
      <c r="O736" s="9">
        <v>32906.5</v>
      </c>
    </row>
    <row r="737" spans="1:15" ht="93" x14ac:dyDescent="0.7">
      <c r="A737" s="6">
        <f t="shared" si="25"/>
        <v>551</v>
      </c>
      <c r="B737" s="6" t="s">
        <v>725</v>
      </c>
      <c r="C737" s="7" t="s">
        <v>583</v>
      </c>
      <c r="D737" s="7" t="s">
        <v>40</v>
      </c>
      <c r="E737" s="7" t="s">
        <v>22</v>
      </c>
      <c r="F737" s="6" t="s">
        <v>28</v>
      </c>
      <c r="G737" s="9">
        <v>35000</v>
      </c>
      <c r="H737" s="6">
        <v>0</v>
      </c>
      <c r="I737" s="9">
        <v>35000</v>
      </c>
      <c r="J737" s="9">
        <v>1004.5</v>
      </c>
      <c r="K737" s="6">
        <v>0</v>
      </c>
      <c r="L737" s="9">
        <v>1064</v>
      </c>
      <c r="M737" s="9">
        <v>25</v>
      </c>
      <c r="N737" s="9">
        <v>2093.5</v>
      </c>
      <c r="O737" s="9">
        <v>32906.5</v>
      </c>
    </row>
    <row r="738" spans="1:15" ht="93" x14ac:dyDescent="0.7">
      <c r="A738" s="6">
        <f t="shared" si="25"/>
        <v>552</v>
      </c>
      <c r="B738" s="6" t="s">
        <v>726</v>
      </c>
      <c r="C738" s="7" t="s">
        <v>583</v>
      </c>
      <c r="D738" s="7" t="s">
        <v>40</v>
      </c>
      <c r="E738" s="7" t="s">
        <v>22</v>
      </c>
      <c r="F738" s="6" t="s">
        <v>23</v>
      </c>
      <c r="G738" s="9">
        <v>35000</v>
      </c>
      <c r="H738" s="6">
        <v>0</v>
      </c>
      <c r="I738" s="9">
        <v>35000</v>
      </c>
      <c r="J738" s="9">
        <v>1004.5</v>
      </c>
      <c r="K738" s="6">
        <v>0</v>
      </c>
      <c r="L738" s="9">
        <v>1064</v>
      </c>
      <c r="M738" s="9">
        <v>25</v>
      </c>
      <c r="N738" s="9">
        <v>2093.5</v>
      </c>
      <c r="O738" s="9">
        <v>32906.5</v>
      </c>
    </row>
    <row r="739" spans="1:15" ht="93" x14ac:dyDescent="0.7">
      <c r="A739" s="6">
        <f t="shared" si="25"/>
        <v>553</v>
      </c>
      <c r="B739" s="6" t="s">
        <v>727</v>
      </c>
      <c r="C739" s="7" t="s">
        <v>583</v>
      </c>
      <c r="D739" s="7" t="s">
        <v>40</v>
      </c>
      <c r="E739" s="7" t="s">
        <v>22</v>
      </c>
      <c r="F739" s="6" t="s">
        <v>28</v>
      </c>
      <c r="G739" s="9">
        <v>45000</v>
      </c>
      <c r="H739" s="6">
        <v>0</v>
      </c>
      <c r="I739" s="9">
        <v>45000</v>
      </c>
      <c r="J739" s="9">
        <v>1291.5</v>
      </c>
      <c r="K739" s="6">
        <v>1148.33</v>
      </c>
      <c r="L739" s="9">
        <v>1368</v>
      </c>
      <c r="M739" s="9">
        <v>25</v>
      </c>
      <c r="N739" s="9">
        <v>3832.83</v>
      </c>
      <c r="O739" s="9">
        <v>41167.17</v>
      </c>
    </row>
    <row r="740" spans="1:15" ht="93" x14ac:dyDescent="0.7">
      <c r="A740" s="6">
        <f t="shared" si="25"/>
        <v>554</v>
      </c>
      <c r="B740" s="6" t="s">
        <v>728</v>
      </c>
      <c r="C740" s="7" t="s">
        <v>583</v>
      </c>
      <c r="D740" s="7" t="s">
        <v>40</v>
      </c>
      <c r="E740" s="7" t="s">
        <v>22</v>
      </c>
      <c r="F740" s="6" t="s">
        <v>28</v>
      </c>
      <c r="G740" s="9">
        <v>30000</v>
      </c>
      <c r="H740" s="6">
        <v>0</v>
      </c>
      <c r="I740" s="9">
        <v>30000</v>
      </c>
      <c r="J740" s="9">
        <v>861</v>
      </c>
      <c r="K740" s="6">
        <v>0</v>
      </c>
      <c r="L740" s="9">
        <v>912</v>
      </c>
      <c r="M740" s="9">
        <v>25</v>
      </c>
      <c r="N740" s="9">
        <v>1798</v>
      </c>
      <c r="O740" s="9">
        <v>28202</v>
      </c>
    </row>
    <row r="741" spans="1:15" ht="93" x14ac:dyDescent="0.7">
      <c r="A741" s="6">
        <f t="shared" si="25"/>
        <v>555</v>
      </c>
      <c r="B741" s="6" t="s">
        <v>729</v>
      </c>
      <c r="C741" s="7" t="s">
        <v>583</v>
      </c>
      <c r="D741" s="7" t="s">
        <v>60</v>
      </c>
      <c r="E741" s="7" t="s">
        <v>1419</v>
      </c>
      <c r="F741" s="6" t="s">
        <v>28</v>
      </c>
      <c r="G741" s="9">
        <v>35000</v>
      </c>
      <c r="H741" s="6">
        <v>0</v>
      </c>
      <c r="I741" s="9">
        <v>35000</v>
      </c>
      <c r="J741" s="9">
        <v>1004.5</v>
      </c>
      <c r="K741" s="6">
        <v>0</v>
      </c>
      <c r="L741" s="9">
        <v>1064</v>
      </c>
      <c r="M741" s="9">
        <v>16246.52</v>
      </c>
      <c r="N741" s="9">
        <v>18315.02</v>
      </c>
      <c r="O741" s="9">
        <v>16684.98</v>
      </c>
    </row>
    <row r="742" spans="1:15" ht="93" x14ac:dyDescent="0.7">
      <c r="A742" s="6">
        <f t="shared" si="25"/>
        <v>556</v>
      </c>
      <c r="B742" s="6" t="s">
        <v>730</v>
      </c>
      <c r="C742" s="7" t="s">
        <v>583</v>
      </c>
      <c r="D742" s="7" t="s">
        <v>253</v>
      </c>
      <c r="E742" s="7" t="s">
        <v>1418</v>
      </c>
      <c r="F742" s="6" t="s">
        <v>23</v>
      </c>
      <c r="G742" s="9">
        <v>31500</v>
      </c>
      <c r="H742" s="6">
        <v>0</v>
      </c>
      <c r="I742" s="9">
        <v>31500</v>
      </c>
      <c r="J742" s="6">
        <v>904.05</v>
      </c>
      <c r="K742" s="6">
        <v>0</v>
      </c>
      <c r="L742" s="6">
        <v>957.6</v>
      </c>
      <c r="M742" s="9">
        <v>14526.3</v>
      </c>
      <c r="N742" s="9">
        <v>16387.95</v>
      </c>
      <c r="O742" s="9">
        <v>15112.05</v>
      </c>
    </row>
    <row r="743" spans="1:15" ht="46.5" x14ac:dyDescent="0.7">
      <c r="A743" s="6"/>
      <c r="B743" s="6" t="s">
        <v>50</v>
      </c>
      <c r="C743" s="7"/>
      <c r="D743" s="7">
        <v>142</v>
      </c>
      <c r="E743" s="7"/>
      <c r="F743" s="6"/>
      <c r="G743" s="9">
        <f>SUM(G601:G742)</f>
        <v>6033500</v>
      </c>
      <c r="H743" s="9">
        <f t="shared" ref="H743:O743" si="26">SUM(H601:H742)</f>
        <v>0</v>
      </c>
      <c r="I743" s="9">
        <f t="shared" si="26"/>
        <v>6033500</v>
      </c>
      <c r="J743" s="9">
        <f t="shared" si="26"/>
        <v>173161.44999999998</v>
      </c>
      <c r="K743" s="9">
        <f t="shared" si="26"/>
        <v>89082.00999999998</v>
      </c>
      <c r="L743" s="9">
        <f t="shared" si="26"/>
        <v>183418.4</v>
      </c>
      <c r="M743" s="9">
        <f t="shared" si="26"/>
        <v>777544.76000000013</v>
      </c>
      <c r="N743" s="9">
        <f t="shared" si="26"/>
        <v>1223206.6200000001</v>
      </c>
      <c r="O743" s="9">
        <f t="shared" si="26"/>
        <v>4810293.3800000008</v>
      </c>
    </row>
    <row r="744" spans="1:15" ht="46.5" x14ac:dyDescent="0.7">
      <c r="A744" s="6"/>
      <c r="B744" s="6"/>
      <c r="C744" s="7"/>
      <c r="D744" s="7"/>
      <c r="E744" s="7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ht="46.5" x14ac:dyDescent="0.7">
      <c r="A745" s="6"/>
      <c r="B745" s="6"/>
      <c r="C745" s="7"/>
      <c r="D745" s="7"/>
      <c r="E745" s="7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ht="46.5" x14ac:dyDescent="0.7">
      <c r="A746" s="6"/>
      <c r="B746" s="6"/>
      <c r="C746" s="7"/>
      <c r="D746" s="7"/>
      <c r="E746" s="7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 ht="46.5" x14ac:dyDescent="0.7">
      <c r="A747" s="6">
        <f>+A742+1</f>
        <v>557</v>
      </c>
      <c r="B747" s="6" t="s">
        <v>731</v>
      </c>
      <c r="C747" s="7" t="s">
        <v>732</v>
      </c>
      <c r="D747" s="7" t="s">
        <v>589</v>
      </c>
      <c r="E747" s="7" t="s">
        <v>1419</v>
      </c>
      <c r="F747" s="6" t="s">
        <v>23</v>
      </c>
      <c r="G747" s="9">
        <v>70000</v>
      </c>
      <c r="H747" s="6">
        <v>0</v>
      </c>
      <c r="I747" s="9">
        <v>70000</v>
      </c>
      <c r="J747" s="9">
        <v>2009</v>
      </c>
      <c r="K747" s="9">
        <v>4892.43</v>
      </c>
      <c r="L747" s="9">
        <v>2128</v>
      </c>
      <c r="M747" s="9">
        <v>9096.67</v>
      </c>
      <c r="N747" s="9">
        <v>18126.099999999999</v>
      </c>
      <c r="O747" s="9">
        <v>51873.9</v>
      </c>
    </row>
    <row r="748" spans="1:15" ht="46.5" x14ac:dyDescent="0.7">
      <c r="A748" s="6">
        <f>+A747+1</f>
        <v>558</v>
      </c>
      <c r="B748" s="6" t="s">
        <v>733</v>
      </c>
      <c r="C748" s="7" t="s">
        <v>732</v>
      </c>
      <c r="D748" s="7" t="s">
        <v>58</v>
      </c>
      <c r="E748" s="7" t="s">
        <v>1419</v>
      </c>
      <c r="F748" s="6" t="s">
        <v>23</v>
      </c>
      <c r="G748" s="9">
        <v>60000</v>
      </c>
      <c r="H748" s="6">
        <v>0</v>
      </c>
      <c r="I748" s="9">
        <v>60000</v>
      </c>
      <c r="J748" s="9">
        <v>1722</v>
      </c>
      <c r="K748" s="6">
        <v>0</v>
      </c>
      <c r="L748" s="9">
        <v>1824</v>
      </c>
      <c r="M748" s="6">
        <v>125</v>
      </c>
      <c r="N748" s="9">
        <v>3671</v>
      </c>
      <c r="O748" s="9">
        <v>56329</v>
      </c>
    </row>
    <row r="749" spans="1:15" ht="46.5" x14ac:dyDescent="0.7">
      <c r="A749" s="6">
        <f t="shared" ref="A749:A755" si="27">+A748+1</f>
        <v>559</v>
      </c>
      <c r="B749" s="6" t="s">
        <v>734</v>
      </c>
      <c r="C749" s="7" t="s">
        <v>732</v>
      </c>
      <c r="D749" s="7" t="s">
        <v>156</v>
      </c>
      <c r="E749" s="7" t="s">
        <v>1419</v>
      </c>
      <c r="F749" s="6" t="s">
        <v>28</v>
      </c>
      <c r="G749" s="9">
        <v>50000</v>
      </c>
      <c r="H749" s="6">
        <v>0</v>
      </c>
      <c r="I749" s="9">
        <v>50000</v>
      </c>
      <c r="J749" s="9">
        <v>1435</v>
      </c>
      <c r="K749" s="6">
        <v>0</v>
      </c>
      <c r="L749" s="9">
        <v>1520</v>
      </c>
      <c r="M749" s="9">
        <v>1527.47</v>
      </c>
      <c r="N749" s="9">
        <v>4482.47</v>
      </c>
      <c r="O749" s="9">
        <v>45517.53</v>
      </c>
    </row>
    <row r="750" spans="1:15" ht="46.5" x14ac:dyDescent="0.7">
      <c r="A750" s="6">
        <f t="shared" si="27"/>
        <v>560</v>
      </c>
      <c r="B750" s="6" t="s">
        <v>735</v>
      </c>
      <c r="C750" s="7" t="s">
        <v>732</v>
      </c>
      <c r="D750" s="7" t="s">
        <v>156</v>
      </c>
      <c r="E750" s="7" t="s">
        <v>1419</v>
      </c>
      <c r="F750" s="6" t="s">
        <v>28</v>
      </c>
      <c r="G750" s="9">
        <v>50000</v>
      </c>
      <c r="H750" s="6">
        <v>0</v>
      </c>
      <c r="I750" s="9">
        <v>50000</v>
      </c>
      <c r="J750" s="9">
        <v>1435</v>
      </c>
      <c r="K750" s="6">
        <v>0</v>
      </c>
      <c r="L750" s="9">
        <v>1520</v>
      </c>
      <c r="M750" s="9">
        <v>10360.459999999999</v>
      </c>
      <c r="N750" s="9">
        <v>13315.46</v>
      </c>
      <c r="O750" s="9">
        <v>36684.54</v>
      </c>
    </row>
    <row r="751" spans="1:15" ht="46.5" x14ac:dyDescent="0.7">
      <c r="A751" s="6">
        <f t="shared" si="27"/>
        <v>561</v>
      </c>
      <c r="B751" s="6" t="s">
        <v>736</v>
      </c>
      <c r="C751" s="7" t="s">
        <v>732</v>
      </c>
      <c r="D751" s="7" t="s">
        <v>152</v>
      </c>
      <c r="E751" s="7" t="s">
        <v>1419</v>
      </c>
      <c r="F751" s="6" t="s">
        <v>28</v>
      </c>
      <c r="G751" s="9">
        <v>45000</v>
      </c>
      <c r="H751" s="6">
        <v>0</v>
      </c>
      <c r="I751" s="9">
        <v>45000</v>
      </c>
      <c r="J751" s="9">
        <v>1291.5</v>
      </c>
      <c r="K751" s="6">
        <v>0</v>
      </c>
      <c r="L751" s="9">
        <v>1368</v>
      </c>
      <c r="M751" s="9">
        <v>15220.01</v>
      </c>
      <c r="N751" s="9">
        <v>17879.509999999998</v>
      </c>
      <c r="O751" s="9">
        <v>27120.49</v>
      </c>
    </row>
    <row r="752" spans="1:15" ht="46.5" x14ac:dyDescent="0.7">
      <c r="A752" s="6">
        <f t="shared" si="27"/>
        <v>562</v>
      </c>
      <c r="B752" s="6" t="s">
        <v>737</v>
      </c>
      <c r="C752" s="7" t="s">
        <v>732</v>
      </c>
      <c r="D752" s="7" t="s">
        <v>58</v>
      </c>
      <c r="E752" s="7" t="s">
        <v>1419</v>
      </c>
      <c r="F752" s="6" t="s">
        <v>28</v>
      </c>
      <c r="G752" s="9">
        <v>60000</v>
      </c>
      <c r="H752" s="6">
        <v>0</v>
      </c>
      <c r="I752" s="9">
        <v>60000</v>
      </c>
      <c r="J752" s="9">
        <v>1722</v>
      </c>
      <c r="K752" s="6">
        <v>0</v>
      </c>
      <c r="L752" s="9">
        <v>1824</v>
      </c>
      <c r="M752" s="9">
        <v>14087.05</v>
      </c>
      <c r="N752" s="9">
        <v>17633.05</v>
      </c>
      <c r="O752" s="9">
        <v>42366.95</v>
      </c>
    </row>
    <row r="753" spans="1:15" ht="46.5" x14ac:dyDescent="0.7">
      <c r="A753" s="6">
        <f t="shared" si="27"/>
        <v>563</v>
      </c>
      <c r="B753" s="6" t="s">
        <v>738</v>
      </c>
      <c r="C753" s="7" t="s">
        <v>732</v>
      </c>
      <c r="D753" s="7" t="s">
        <v>118</v>
      </c>
      <c r="E753" s="7" t="s">
        <v>1419</v>
      </c>
      <c r="F753" s="6" t="s">
        <v>28</v>
      </c>
      <c r="G753" s="9">
        <v>45000</v>
      </c>
      <c r="H753" s="6">
        <v>0</v>
      </c>
      <c r="I753" s="9">
        <v>45000</v>
      </c>
      <c r="J753" s="9">
        <v>1291.5</v>
      </c>
      <c r="K753" s="6">
        <v>0</v>
      </c>
      <c r="L753" s="9">
        <v>1368</v>
      </c>
      <c r="M753" s="9">
        <v>11360</v>
      </c>
      <c r="N753" s="9">
        <v>14019.5</v>
      </c>
      <c r="O753" s="9">
        <v>30980.5</v>
      </c>
    </row>
    <row r="754" spans="1:15" ht="46.5" x14ac:dyDescent="0.7">
      <c r="A754" s="6">
        <f t="shared" si="27"/>
        <v>564</v>
      </c>
      <c r="B754" s="6" t="s">
        <v>739</v>
      </c>
      <c r="C754" s="7" t="s">
        <v>732</v>
      </c>
      <c r="D754" s="7" t="s">
        <v>40</v>
      </c>
      <c r="E754" s="7" t="s">
        <v>1419</v>
      </c>
      <c r="F754" s="6" t="s">
        <v>23</v>
      </c>
      <c r="G754" s="9">
        <v>35000</v>
      </c>
      <c r="H754" s="6">
        <v>0</v>
      </c>
      <c r="I754" s="9">
        <v>35000</v>
      </c>
      <c r="J754" s="9">
        <v>1004.5</v>
      </c>
      <c r="K754" s="6">
        <v>0</v>
      </c>
      <c r="L754" s="9">
        <v>1064</v>
      </c>
      <c r="M754" s="9">
        <v>22569.77</v>
      </c>
      <c r="N754" s="9">
        <v>24638.27</v>
      </c>
      <c r="O754" s="9">
        <v>10361.73</v>
      </c>
    </row>
    <row r="755" spans="1:15" ht="46.5" x14ac:dyDescent="0.7">
      <c r="A755" s="6">
        <f t="shared" si="27"/>
        <v>565</v>
      </c>
      <c r="B755" s="6" t="s">
        <v>740</v>
      </c>
      <c r="C755" s="7" t="s">
        <v>732</v>
      </c>
      <c r="D755" s="7" t="s">
        <v>40</v>
      </c>
      <c r="E755" s="7" t="s">
        <v>1419</v>
      </c>
      <c r="F755" s="6" t="s">
        <v>23</v>
      </c>
      <c r="G755" s="9">
        <v>35000</v>
      </c>
      <c r="H755" s="6">
        <v>0</v>
      </c>
      <c r="I755" s="9">
        <v>35000</v>
      </c>
      <c r="J755" s="9">
        <v>1004.5</v>
      </c>
      <c r="K755" s="6">
        <v>0</v>
      </c>
      <c r="L755" s="9">
        <v>1064</v>
      </c>
      <c r="M755" s="9">
        <v>3014.52</v>
      </c>
      <c r="N755" s="9">
        <v>5083.0200000000004</v>
      </c>
      <c r="O755" s="9">
        <v>29916.98</v>
      </c>
    </row>
    <row r="756" spans="1:15" ht="46.5" x14ac:dyDescent="0.7">
      <c r="A756" s="6"/>
      <c r="B756" s="6" t="s">
        <v>50</v>
      </c>
      <c r="C756" s="7"/>
      <c r="D756" s="7">
        <v>9</v>
      </c>
      <c r="E756" s="7"/>
      <c r="F756" s="6"/>
      <c r="G756" s="9">
        <v>450000</v>
      </c>
      <c r="H756" s="6">
        <v>0</v>
      </c>
      <c r="I756" s="9">
        <v>450000</v>
      </c>
      <c r="J756" s="9">
        <v>12915</v>
      </c>
      <c r="K756" s="9">
        <v>4892.43</v>
      </c>
      <c r="L756" s="9">
        <v>13680</v>
      </c>
      <c r="M756" s="9">
        <v>87360.95</v>
      </c>
      <c r="N756" s="9">
        <v>118848.38</v>
      </c>
      <c r="O756" s="9">
        <v>331151.62</v>
      </c>
    </row>
    <row r="757" spans="1:15" ht="46.5" x14ac:dyDescent="0.7">
      <c r="A757" s="6"/>
      <c r="B757" s="6"/>
      <c r="C757" s="7"/>
      <c r="D757" s="7"/>
      <c r="E757" s="7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 ht="46.5" x14ac:dyDescent="0.7">
      <c r="A758" s="6"/>
      <c r="B758" s="6"/>
      <c r="C758" s="7"/>
      <c r="D758" s="7"/>
      <c r="E758" s="7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 ht="46.5" x14ac:dyDescent="0.7">
      <c r="A759" s="6"/>
      <c r="B759" s="6"/>
      <c r="C759" s="7"/>
      <c r="D759" s="7"/>
      <c r="E759" s="7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 ht="46.5" x14ac:dyDescent="0.7">
      <c r="A760" s="6">
        <f>+A755+1</f>
        <v>566</v>
      </c>
      <c r="B760" s="6" t="s">
        <v>741</v>
      </c>
      <c r="C760" s="7" t="s">
        <v>742</v>
      </c>
      <c r="D760" s="7" t="s">
        <v>336</v>
      </c>
      <c r="E760" s="7" t="s">
        <v>1419</v>
      </c>
      <c r="F760" s="6" t="s">
        <v>28</v>
      </c>
      <c r="G760" s="9">
        <v>70000</v>
      </c>
      <c r="H760" s="6">
        <v>0</v>
      </c>
      <c r="I760" s="9">
        <v>70000</v>
      </c>
      <c r="J760" s="9">
        <v>2009</v>
      </c>
      <c r="K760" s="9">
        <v>5368.48</v>
      </c>
      <c r="L760" s="9">
        <v>2128</v>
      </c>
      <c r="M760" s="6">
        <v>25</v>
      </c>
      <c r="N760" s="9">
        <v>9530.48</v>
      </c>
      <c r="O760" s="9">
        <v>60469.52</v>
      </c>
    </row>
    <row r="761" spans="1:15" ht="46.5" x14ac:dyDescent="0.7">
      <c r="A761" s="6">
        <f>+A760+1</f>
        <v>567</v>
      </c>
      <c r="B761" s="6" t="s">
        <v>743</v>
      </c>
      <c r="C761" s="7" t="s">
        <v>742</v>
      </c>
      <c r="D761" s="7" t="s">
        <v>336</v>
      </c>
      <c r="E761" s="7" t="s">
        <v>1419</v>
      </c>
      <c r="F761" s="6" t="s">
        <v>28</v>
      </c>
      <c r="G761" s="9">
        <v>70000</v>
      </c>
      <c r="H761" s="6">
        <v>0</v>
      </c>
      <c r="I761" s="9">
        <v>70000</v>
      </c>
      <c r="J761" s="9">
        <v>2009</v>
      </c>
      <c r="K761" s="9">
        <v>5130.45</v>
      </c>
      <c r="L761" s="9">
        <v>2128</v>
      </c>
      <c r="M761" s="9">
        <v>27079.16</v>
      </c>
      <c r="N761" s="9">
        <v>36346.61</v>
      </c>
      <c r="O761" s="9">
        <v>33653.39</v>
      </c>
    </row>
    <row r="762" spans="1:15" ht="46.5" x14ac:dyDescent="0.7">
      <c r="A762" s="6">
        <f t="shared" ref="A762:A783" si="28">+A761+1</f>
        <v>568</v>
      </c>
      <c r="B762" s="6" t="s">
        <v>744</v>
      </c>
      <c r="C762" s="7" t="s">
        <v>742</v>
      </c>
      <c r="D762" s="7" t="s">
        <v>336</v>
      </c>
      <c r="E762" s="7" t="s">
        <v>1419</v>
      </c>
      <c r="F762" s="6" t="s">
        <v>28</v>
      </c>
      <c r="G762" s="9">
        <v>70000</v>
      </c>
      <c r="H762" s="6">
        <v>0</v>
      </c>
      <c r="I762" s="9">
        <v>70000</v>
      </c>
      <c r="J762" s="9">
        <v>2009</v>
      </c>
      <c r="K762" s="9">
        <v>5368.48</v>
      </c>
      <c r="L762" s="9">
        <v>2128</v>
      </c>
      <c r="M762" s="9">
        <v>19620.68</v>
      </c>
      <c r="N762" s="9">
        <v>29126.16</v>
      </c>
      <c r="O762" s="9">
        <v>40873.839999999997</v>
      </c>
    </row>
    <row r="763" spans="1:15" ht="46.5" x14ac:dyDescent="0.7">
      <c r="A763" s="6">
        <f t="shared" si="28"/>
        <v>569</v>
      </c>
      <c r="B763" s="6" t="s">
        <v>745</v>
      </c>
      <c r="C763" s="7" t="s">
        <v>742</v>
      </c>
      <c r="D763" s="7" t="s">
        <v>336</v>
      </c>
      <c r="E763" s="7" t="s">
        <v>1419</v>
      </c>
      <c r="F763" s="6" t="s">
        <v>23</v>
      </c>
      <c r="G763" s="9">
        <v>70000</v>
      </c>
      <c r="H763" s="6">
        <v>0</v>
      </c>
      <c r="I763" s="9">
        <v>70000</v>
      </c>
      <c r="J763" s="9">
        <v>2009</v>
      </c>
      <c r="K763" s="9">
        <v>5130.45</v>
      </c>
      <c r="L763" s="9">
        <v>2128</v>
      </c>
      <c r="M763" s="9">
        <v>5212.3500000000004</v>
      </c>
      <c r="N763" s="9">
        <v>14479.8</v>
      </c>
      <c r="O763" s="9">
        <v>55520.2</v>
      </c>
    </row>
    <row r="764" spans="1:15" ht="46.5" x14ac:dyDescent="0.7">
      <c r="A764" s="6">
        <f t="shared" si="28"/>
        <v>570</v>
      </c>
      <c r="B764" s="6" t="s">
        <v>746</v>
      </c>
      <c r="C764" s="7" t="s">
        <v>742</v>
      </c>
      <c r="D764" s="7" t="s">
        <v>336</v>
      </c>
      <c r="E764" s="7" t="s">
        <v>1419</v>
      </c>
      <c r="F764" s="6" t="s">
        <v>28</v>
      </c>
      <c r="G764" s="9">
        <v>70000</v>
      </c>
      <c r="H764" s="6">
        <v>0</v>
      </c>
      <c r="I764" s="9">
        <v>70000</v>
      </c>
      <c r="J764" s="9">
        <v>2009</v>
      </c>
      <c r="K764" s="9">
        <v>5368.48</v>
      </c>
      <c r="L764" s="9">
        <v>2128</v>
      </c>
      <c r="M764" s="9">
        <v>1732.71</v>
      </c>
      <c r="N764" s="9">
        <v>11238.19</v>
      </c>
      <c r="O764" s="9">
        <v>58761.81</v>
      </c>
    </row>
    <row r="765" spans="1:15" ht="46.5" x14ac:dyDescent="0.7">
      <c r="A765" s="6">
        <f t="shared" si="28"/>
        <v>571</v>
      </c>
      <c r="B765" s="6" t="s">
        <v>747</v>
      </c>
      <c r="C765" s="7" t="s">
        <v>742</v>
      </c>
      <c r="D765" s="7" t="s">
        <v>336</v>
      </c>
      <c r="E765" s="7" t="s">
        <v>1419</v>
      </c>
      <c r="F765" s="6" t="s">
        <v>28</v>
      </c>
      <c r="G765" s="9">
        <v>70000</v>
      </c>
      <c r="H765" s="6">
        <v>0</v>
      </c>
      <c r="I765" s="9">
        <v>70000</v>
      </c>
      <c r="J765" s="9">
        <v>2009</v>
      </c>
      <c r="K765" s="9">
        <v>5368.48</v>
      </c>
      <c r="L765" s="9">
        <v>2128</v>
      </c>
      <c r="M765" s="9">
        <v>14851.69</v>
      </c>
      <c r="N765" s="9">
        <v>24357.17</v>
      </c>
      <c r="O765" s="9">
        <v>45642.83</v>
      </c>
    </row>
    <row r="766" spans="1:15" ht="46.5" x14ac:dyDescent="0.7">
      <c r="A766" s="6">
        <f t="shared" si="28"/>
        <v>572</v>
      </c>
      <c r="B766" s="6" t="s">
        <v>748</v>
      </c>
      <c r="C766" s="7" t="s">
        <v>742</v>
      </c>
      <c r="D766" s="7" t="s">
        <v>336</v>
      </c>
      <c r="E766" s="7" t="s">
        <v>1419</v>
      </c>
      <c r="F766" s="6" t="s">
        <v>23</v>
      </c>
      <c r="G766" s="9">
        <v>70000</v>
      </c>
      <c r="H766" s="6">
        <v>0</v>
      </c>
      <c r="I766" s="9">
        <v>70000</v>
      </c>
      <c r="J766" s="9">
        <v>2009</v>
      </c>
      <c r="K766" s="9">
        <v>5368.48</v>
      </c>
      <c r="L766" s="9">
        <v>2128</v>
      </c>
      <c r="M766" s="9">
        <v>26493.35</v>
      </c>
      <c r="N766" s="9">
        <v>35998.83</v>
      </c>
      <c r="O766" s="9">
        <v>34001.17</v>
      </c>
    </row>
    <row r="767" spans="1:15" ht="46.5" x14ac:dyDescent="0.7">
      <c r="A767" s="6">
        <f t="shared" si="28"/>
        <v>573</v>
      </c>
      <c r="B767" s="6" t="s">
        <v>749</v>
      </c>
      <c r="C767" s="7" t="s">
        <v>742</v>
      </c>
      <c r="D767" s="7" t="s">
        <v>336</v>
      </c>
      <c r="E767" s="7" t="s">
        <v>1419</v>
      </c>
      <c r="F767" s="6" t="s">
        <v>28</v>
      </c>
      <c r="G767" s="9">
        <v>70000</v>
      </c>
      <c r="H767" s="6">
        <v>0</v>
      </c>
      <c r="I767" s="9">
        <v>70000</v>
      </c>
      <c r="J767" s="9">
        <v>2009</v>
      </c>
      <c r="K767" s="9">
        <v>5130.45</v>
      </c>
      <c r="L767" s="9">
        <v>2128</v>
      </c>
      <c r="M767" s="9">
        <v>22790.35</v>
      </c>
      <c r="N767" s="9">
        <v>32057.8</v>
      </c>
      <c r="O767" s="9">
        <v>37942.199999999997</v>
      </c>
    </row>
    <row r="768" spans="1:15" ht="46.5" x14ac:dyDescent="0.7">
      <c r="A768" s="6">
        <f t="shared" si="28"/>
        <v>574</v>
      </c>
      <c r="B768" s="6" t="s">
        <v>750</v>
      </c>
      <c r="C768" s="7" t="s">
        <v>742</v>
      </c>
      <c r="D768" s="7" t="s">
        <v>589</v>
      </c>
      <c r="E768" s="7" t="s">
        <v>1419</v>
      </c>
      <c r="F768" s="6" t="s">
        <v>28</v>
      </c>
      <c r="G768" s="9">
        <v>70000</v>
      </c>
      <c r="H768" s="6">
        <v>0</v>
      </c>
      <c r="I768" s="9">
        <v>70000</v>
      </c>
      <c r="J768" s="9">
        <v>2009</v>
      </c>
      <c r="K768" s="9">
        <v>5368.48</v>
      </c>
      <c r="L768" s="9">
        <v>2128</v>
      </c>
      <c r="M768" s="9">
        <v>19076.2</v>
      </c>
      <c r="N768" s="9">
        <v>28581.68</v>
      </c>
      <c r="O768" s="9">
        <v>41418.32</v>
      </c>
    </row>
    <row r="769" spans="1:15" ht="46.5" x14ac:dyDescent="0.7">
      <c r="A769" s="6">
        <f t="shared" si="28"/>
        <v>575</v>
      </c>
      <c r="B769" s="6" t="s">
        <v>751</v>
      </c>
      <c r="C769" s="7" t="s">
        <v>742</v>
      </c>
      <c r="D769" s="7" t="s">
        <v>136</v>
      </c>
      <c r="E769" s="7" t="s">
        <v>1419</v>
      </c>
      <c r="F769" s="6" t="s">
        <v>28</v>
      </c>
      <c r="G769" s="9">
        <v>70000</v>
      </c>
      <c r="H769" s="6">
        <v>0</v>
      </c>
      <c r="I769" s="9">
        <v>70000</v>
      </c>
      <c r="J769" s="9">
        <v>2009</v>
      </c>
      <c r="K769" s="9">
        <v>5130.45</v>
      </c>
      <c r="L769" s="9">
        <v>2128</v>
      </c>
      <c r="M769" s="9">
        <v>31367.84</v>
      </c>
      <c r="N769" s="9">
        <v>40635.29</v>
      </c>
      <c r="O769" s="9">
        <v>29364.71</v>
      </c>
    </row>
    <row r="770" spans="1:15" ht="46.5" x14ac:dyDescent="0.7">
      <c r="A770" s="6">
        <f t="shared" si="28"/>
        <v>576</v>
      </c>
      <c r="B770" s="6" t="s">
        <v>752</v>
      </c>
      <c r="C770" s="7" t="s">
        <v>742</v>
      </c>
      <c r="D770" s="7" t="s">
        <v>156</v>
      </c>
      <c r="E770" s="7" t="s">
        <v>1419</v>
      </c>
      <c r="F770" s="6" t="s">
        <v>28</v>
      </c>
      <c r="G770" s="9">
        <v>50000</v>
      </c>
      <c r="H770" s="6">
        <v>0</v>
      </c>
      <c r="I770" s="9">
        <v>50000</v>
      </c>
      <c r="J770" s="9">
        <v>1435</v>
      </c>
      <c r="K770" s="6">
        <v>0</v>
      </c>
      <c r="L770" s="9">
        <v>1520</v>
      </c>
      <c r="M770" s="6">
        <v>419.76</v>
      </c>
      <c r="N770" s="9">
        <v>3374.76</v>
      </c>
      <c r="O770" s="9">
        <v>46625.24</v>
      </c>
    </row>
    <row r="771" spans="1:15" ht="46.5" x14ac:dyDescent="0.7">
      <c r="A771" s="6">
        <f t="shared" si="28"/>
        <v>577</v>
      </c>
      <c r="B771" s="6" t="s">
        <v>753</v>
      </c>
      <c r="C771" s="7" t="s">
        <v>742</v>
      </c>
      <c r="D771" s="7" t="s">
        <v>58</v>
      </c>
      <c r="E771" s="7" t="s">
        <v>1419</v>
      </c>
      <c r="F771" s="6" t="s">
        <v>23</v>
      </c>
      <c r="G771" s="9">
        <v>60000</v>
      </c>
      <c r="H771" s="6">
        <v>0</v>
      </c>
      <c r="I771" s="9">
        <v>60000</v>
      </c>
      <c r="J771" s="9">
        <v>1722</v>
      </c>
      <c r="K771" s="6">
        <v>0</v>
      </c>
      <c r="L771" s="9">
        <v>1824</v>
      </c>
      <c r="M771" s="9">
        <v>14162.47</v>
      </c>
      <c r="N771" s="9">
        <v>17708.47</v>
      </c>
      <c r="O771" s="9">
        <v>42291.53</v>
      </c>
    </row>
    <row r="772" spans="1:15" ht="46.5" x14ac:dyDescent="0.7">
      <c r="A772" s="6">
        <f t="shared" si="28"/>
        <v>578</v>
      </c>
      <c r="B772" s="6" t="s">
        <v>754</v>
      </c>
      <c r="C772" s="7" t="s">
        <v>742</v>
      </c>
      <c r="D772" s="7" t="s">
        <v>156</v>
      </c>
      <c r="E772" s="7" t="s">
        <v>1419</v>
      </c>
      <c r="F772" s="6" t="s">
        <v>28</v>
      </c>
      <c r="G772" s="9">
        <v>50000</v>
      </c>
      <c r="H772" s="6">
        <v>0</v>
      </c>
      <c r="I772" s="9">
        <v>50000</v>
      </c>
      <c r="J772" s="9">
        <v>1435</v>
      </c>
      <c r="K772" s="6">
        <v>0</v>
      </c>
      <c r="L772" s="9">
        <v>1520</v>
      </c>
      <c r="M772" s="9">
        <v>14814.83</v>
      </c>
      <c r="N772" s="9">
        <v>17769.830000000002</v>
      </c>
      <c r="O772" s="9">
        <v>32230.17</v>
      </c>
    </row>
    <row r="773" spans="1:15" ht="46.5" x14ac:dyDescent="0.7">
      <c r="A773" s="6">
        <f t="shared" si="28"/>
        <v>579</v>
      </c>
      <c r="B773" s="6" t="s">
        <v>755</v>
      </c>
      <c r="C773" s="7" t="s">
        <v>742</v>
      </c>
      <c r="D773" s="7" t="s">
        <v>156</v>
      </c>
      <c r="E773" s="7" t="s">
        <v>1419</v>
      </c>
      <c r="F773" s="6" t="s">
        <v>28</v>
      </c>
      <c r="G773" s="9">
        <v>50000</v>
      </c>
      <c r="H773" s="6">
        <v>0</v>
      </c>
      <c r="I773" s="9">
        <v>50000</v>
      </c>
      <c r="J773" s="9">
        <v>1435</v>
      </c>
      <c r="K773" s="6">
        <v>0</v>
      </c>
      <c r="L773" s="9">
        <v>1520</v>
      </c>
      <c r="M773" s="6">
        <v>625</v>
      </c>
      <c r="N773" s="9">
        <v>3580</v>
      </c>
      <c r="O773" s="9">
        <v>46420</v>
      </c>
    </row>
    <row r="774" spans="1:15" ht="46.5" x14ac:dyDescent="0.7">
      <c r="A774" s="6">
        <f t="shared" si="28"/>
        <v>580</v>
      </c>
      <c r="B774" s="6" t="s">
        <v>756</v>
      </c>
      <c r="C774" s="7" t="s">
        <v>742</v>
      </c>
      <c r="D774" s="7" t="s">
        <v>66</v>
      </c>
      <c r="E774" s="7" t="s">
        <v>1419</v>
      </c>
      <c r="F774" s="6" t="s">
        <v>23</v>
      </c>
      <c r="G774" s="9">
        <v>45000</v>
      </c>
      <c r="H774" s="6">
        <v>0</v>
      </c>
      <c r="I774" s="9">
        <v>45000</v>
      </c>
      <c r="J774" s="9">
        <v>1291.5</v>
      </c>
      <c r="K774" s="6">
        <v>0</v>
      </c>
      <c r="L774" s="9">
        <v>1368</v>
      </c>
      <c r="M774" s="9">
        <v>2036.24</v>
      </c>
      <c r="N774" s="9">
        <v>4695.74</v>
      </c>
      <c r="O774" s="9">
        <v>40304.26</v>
      </c>
    </row>
    <row r="775" spans="1:15" ht="46.5" x14ac:dyDescent="0.7">
      <c r="A775" s="6">
        <f t="shared" si="28"/>
        <v>581</v>
      </c>
      <c r="B775" s="6" t="s">
        <v>757</v>
      </c>
      <c r="C775" s="7" t="s">
        <v>742</v>
      </c>
      <c r="D775" s="7" t="s">
        <v>156</v>
      </c>
      <c r="E775" s="7" t="s">
        <v>1419</v>
      </c>
      <c r="F775" s="6" t="s">
        <v>23</v>
      </c>
      <c r="G775" s="9">
        <v>50000</v>
      </c>
      <c r="H775" s="6">
        <v>0</v>
      </c>
      <c r="I775" s="9">
        <v>50000</v>
      </c>
      <c r="J775" s="9">
        <v>1435</v>
      </c>
      <c r="K775" s="6">
        <v>0</v>
      </c>
      <c r="L775" s="9">
        <v>1520</v>
      </c>
      <c r="M775" s="9">
        <v>23953.35</v>
      </c>
      <c r="N775" s="9">
        <v>26908.35</v>
      </c>
      <c r="O775" s="9">
        <v>23091.65</v>
      </c>
    </row>
    <row r="776" spans="1:15" ht="46.5" x14ac:dyDescent="0.7">
      <c r="A776" s="6">
        <f t="shared" si="28"/>
        <v>582</v>
      </c>
      <c r="B776" s="6" t="s">
        <v>758</v>
      </c>
      <c r="C776" s="7" t="s">
        <v>742</v>
      </c>
      <c r="D776" s="7" t="s">
        <v>156</v>
      </c>
      <c r="E776" s="7" t="s">
        <v>1419</v>
      </c>
      <c r="F776" s="6" t="s">
        <v>28</v>
      </c>
      <c r="G776" s="9">
        <v>50000</v>
      </c>
      <c r="H776" s="6">
        <v>0</v>
      </c>
      <c r="I776" s="9">
        <v>50000</v>
      </c>
      <c r="J776" s="9">
        <v>1435</v>
      </c>
      <c r="K776" s="6">
        <v>0</v>
      </c>
      <c r="L776" s="9">
        <v>1520</v>
      </c>
      <c r="M776" s="9">
        <v>2535.56</v>
      </c>
      <c r="N776" s="9">
        <v>5490.56</v>
      </c>
      <c r="O776" s="9">
        <v>44509.440000000002</v>
      </c>
    </row>
    <row r="777" spans="1:15" ht="46.5" x14ac:dyDescent="0.7">
      <c r="A777" s="6">
        <f t="shared" si="28"/>
        <v>583</v>
      </c>
      <c r="B777" s="6" t="s">
        <v>759</v>
      </c>
      <c r="C777" s="7" t="s">
        <v>742</v>
      </c>
      <c r="D777" s="7" t="s">
        <v>152</v>
      </c>
      <c r="E777" s="7" t="s">
        <v>1419</v>
      </c>
      <c r="F777" s="6" t="s">
        <v>28</v>
      </c>
      <c r="G777" s="9">
        <v>45000</v>
      </c>
      <c r="H777" s="6">
        <v>0</v>
      </c>
      <c r="I777" s="9">
        <v>45000</v>
      </c>
      <c r="J777" s="9">
        <v>1291.5</v>
      </c>
      <c r="K777" s="9">
        <v>1148.33</v>
      </c>
      <c r="L777" s="9">
        <v>1368</v>
      </c>
      <c r="M777" s="9">
        <v>12482.82</v>
      </c>
      <c r="N777" s="9">
        <v>16290.65</v>
      </c>
      <c r="O777" s="9">
        <v>28709.35</v>
      </c>
    </row>
    <row r="778" spans="1:15" ht="46.5" x14ac:dyDescent="0.7">
      <c r="A778" s="6">
        <f t="shared" si="28"/>
        <v>584</v>
      </c>
      <c r="B778" s="6" t="s">
        <v>760</v>
      </c>
      <c r="C778" s="7" t="s">
        <v>742</v>
      </c>
      <c r="D778" s="7" t="s">
        <v>156</v>
      </c>
      <c r="E778" s="7" t="s">
        <v>1419</v>
      </c>
      <c r="F778" s="6" t="s">
        <v>28</v>
      </c>
      <c r="G778" s="9">
        <v>50000</v>
      </c>
      <c r="H778" s="6">
        <v>0</v>
      </c>
      <c r="I778" s="9">
        <v>50000</v>
      </c>
      <c r="J778" s="9">
        <v>1435</v>
      </c>
      <c r="K778" s="6">
        <v>0</v>
      </c>
      <c r="L778" s="9">
        <v>1520</v>
      </c>
      <c r="M778" s="9">
        <v>5046.8</v>
      </c>
      <c r="N778" s="9">
        <v>8001.8</v>
      </c>
      <c r="O778" s="9">
        <v>41998.2</v>
      </c>
    </row>
    <row r="779" spans="1:15" ht="46.5" x14ac:dyDescent="0.7">
      <c r="A779" s="6">
        <f t="shared" si="28"/>
        <v>585</v>
      </c>
      <c r="B779" s="6" t="s">
        <v>761</v>
      </c>
      <c r="C779" s="7" t="s">
        <v>742</v>
      </c>
      <c r="D779" s="7" t="s">
        <v>152</v>
      </c>
      <c r="E779" s="7" t="s">
        <v>1419</v>
      </c>
      <c r="F779" s="6" t="s">
        <v>28</v>
      </c>
      <c r="G779" s="9">
        <v>45000</v>
      </c>
      <c r="H779" s="6">
        <v>0</v>
      </c>
      <c r="I779" s="9">
        <v>45000</v>
      </c>
      <c r="J779" s="9">
        <v>1291.5</v>
      </c>
      <c r="K779" s="6">
        <v>0</v>
      </c>
      <c r="L779" s="9">
        <v>1368</v>
      </c>
      <c r="M779" s="9">
        <v>14444.88</v>
      </c>
      <c r="N779" s="9">
        <v>17104.38</v>
      </c>
      <c r="O779" s="9">
        <v>27895.62</v>
      </c>
    </row>
    <row r="780" spans="1:15" ht="46.5" x14ac:dyDescent="0.7">
      <c r="A780" s="6">
        <f t="shared" si="28"/>
        <v>586</v>
      </c>
      <c r="B780" s="6" t="s">
        <v>762</v>
      </c>
      <c r="C780" s="7" t="s">
        <v>742</v>
      </c>
      <c r="D780" s="7" t="s">
        <v>152</v>
      </c>
      <c r="E780" s="7" t="s">
        <v>1419</v>
      </c>
      <c r="F780" s="6" t="s">
        <v>28</v>
      </c>
      <c r="G780" s="9">
        <v>45000</v>
      </c>
      <c r="H780" s="6">
        <v>0</v>
      </c>
      <c r="I780" s="9">
        <v>45000</v>
      </c>
      <c r="J780" s="9">
        <v>1291.5</v>
      </c>
      <c r="K780" s="6">
        <v>969.81</v>
      </c>
      <c r="L780" s="9">
        <v>1368</v>
      </c>
      <c r="M780" s="9">
        <v>3312.05</v>
      </c>
      <c r="N780" s="9">
        <v>6941.36</v>
      </c>
      <c r="O780" s="9">
        <v>38058.639999999999</v>
      </c>
    </row>
    <row r="781" spans="1:15" ht="46.5" x14ac:dyDescent="0.7">
      <c r="A781" s="6">
        <f t="shared" si="28"/>
        <v>587</v>
      </c>
      <c r="B781" s="6" t="s">
        <v>763</v>
      </c>
      <c r="C781" s="7" t="s">
        <v>742</v>
      </c>
      <c r="D781" s="7" t="s">
        <v>58</v>
      </c>
      <c r="E781" s="7" t="s">
        <v>1419</v>
      </c>
      <c r="F781" s="6" t="s">
        <v>23</v>
      </c>
      <c r="G781" s="9">
        <v>60000</v>
      </c>
      <c r="H781" s="6">
        <v>0</v>
      </c>
      <c r="I781" s="9">
        <v>60000</v>
      </c>
      <c r="J781" s="9">
        <v>1722</v>
      </c>
      <c r="K781" s="6">
        <v>0</v>
      </c>
      <c r="L781" s="9">
        <v>1824</v>
      </c>
      <c r="M781" s="9">
        <v>13309.77</v>
      </c>
      <c r="N781" s="9">
        <v>16855.77</v>
      </c>
      <c r="O781" s="9">
        <v>43144.23</v>
      </c>
    </row>
    <row r="782" spans="1:15" ht="46.5" x14ac:dyDescent="0.7">
      <c r="A782" s="6">
        <f t="shared" si="28"/>
        <v>588</v>
      </c>
      <c r="B782" s="6" t="s">
        <v>764</v>
      </c>
      <c r="C782" s="7" t="s">
        <v>742</v>
      </c>
      <c r="D782" s="7" t="s">
        <v>152</v>
      </c>
      <c r="E782" s="7" t="s">
        <v>1419</v>
      </c>
      <c r="F782" s="6" t="s">
        <v>23</v>
      </c>
      <c r="G782" s="9">
        <v>45000</v>
      </c>
      <c r="H782" s="6">
        <v>0</v>
      </c>
      <c r="I782" s="9">
        <v>45000</v>
      </c>
      <c r="J782" s="9">
        <v>1291.5</v>
      </c>
      <c r="K782" s="6">
        <v>0</v>
      </c>
      <c r="L782" s="9">
        <v>1368</v>
      </c>
      <c r="M782" s="6">
        <v>25</v>
      </c>
      <c r="N782" s="9">
        <v>2684.5</v>
      </c>
      <c r="O782" s="9">
        <v>42315.5</v>
      </c>
    </row>
    <row r="783" spans="1:15" ht="46.5" x14ac:dyDescent="0.7">
      <c r="A783" s="6">
        <f t="shared" si="28"/>
        <v>589</v>
      </c>
      <c r="B783" s="6" t="s">
        <v>765</v>
      </c>
      <c r="C783" s="7" t="s">
        <v>742</v>
      </c>
      <c r="D783" s="7" t="s">
        <v>340</v>
      </c>
      <c r="E783" s="7" t="s">
        <v>1419</v>
      </c>
      <c r="F783" s="6" t="s">
        <v>28</v>
      </c>
      <c r="G783" s="9">
        <v>35000</v>
      </c>
      <c r="H783" s="6">
        <v>0</v>
      </c>
      <c r="I783" s="9">
        <v>35000</v>
      </c>
      <c r="J783" s="9">
        <v>1004.5</v>
      </c>
      <c r="K783" s="6">
        <v>0</v>
      </c>
      <c r="L783" s="9">
        <v>1064</v>
      </c>
      <c r="M783" s="6">
        <v>25</v>
      </c>
      <c r="N783" s="9">
        <v>2093.5</v>
      </c>
      <c r="O783" s="9">
        <v>32906.5</v>
      </c>
    </row>
    <row r="784" spans="1:15" ht="46.5" x14ac:dyDescent="0.7">
      <c r="A784" s="6"/>
      <c r="B784" s="6" t="s">
        <v>50</v>
      </c>
      <c r="C784" s="7"/>
      <c r="D784" s="7">
        <v>24</v>
      </c>
      <c r="E784" s="7"/>
      <c r="F784" s="6"/>
      <c r="G784" s="9">
        <v>1380000</v>
      </c>
      <c r="H784" s="6">
        <v>0</v>
      </c>
      <c r="I784" s="9">
        <v>1380000</v>
      </c>
      <c r="J784" s="9">
        <v>39606</v>
      </c>
      <c r="K784" s="9">
        <v>54850.82</v>
      </c>
      <c r="L784" s="9">
        <v>41952</v>
      </c>
      <c r="M784" s="9">
        <v>275442.86</v>
      </c>
      <c r="N784" s="9">
        <v>411851.68</v>
      </c>
      <c r="O784" s="9">
        <v>968148.32</v>
      </c>
    </row>
    <row r="785" spans="1:15" ht="46.5" x14ac:dyDescent="0.7">
      <c r="A785" s="6"/>
      <c r="B785" s="6"/>
      <c r="C785" s="7"/>
      <c r="D785" s="7"/>
      <c r="E785" s="7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 ht="46.5" x14ac:dyDescent="0.7">
      <c r="A786" s="6"/>
      <c r="B786" s="6"/>
      <c r="C786" s="7"/>
      <c r="D786" s="7"/>
      <c r="E786" s="7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 ht="46.5" x14ac:dyDescent="0.7">
      <c r="A787" s="6"/>
      <c r="B787" s="6"/>
      <c r="C787" s="7"/>
      <c r="D787" s="7"/>
      <c r="E787" s="7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 ht="46.5" x14ac:dyDescent="0.7">
      <c r="A788" s="6">
        <f>+A783+1</f>
        <v>590</v>
      </c>
      <c r="B788" s="6" t="s">
        <v>766</v>
      </c>
      <c r="C788" s="7" t="s">
        <v>767</v>
      </c>
      <c r="D788" s="7" t="s">
        <v>327</v>
      </c>
      <c r="E788" s="7" t="s">
        <v>1419</v>
      </c>
      <c r="F788" s="6" t="s">
        <v>28</v>
      </c>
      <c r="G788" s="9">
        <v>70000</v>
      </c>
      <c r="H788" s="6">
        <v>0</v>
      </c>
      <c r="I788" s="9">
        <v>70000</v>
      </c>
      <c r="J788" s="9">
        <v>2009</v>
      </c>
      <c r="K788" s="9">
        <v>5368.48</v>
      </c>
      <c r="L788" s="9">
        <v>2128</v>
      </c>
      <c r="M788" s="9">
        <v>6543.95</v>
      </c>
      <c r="N788" s="9">
        <v>16049.43</v>
      </c>
      <c r="O788" s="9">
        <v>53950.57</v>
      </c>
    </row>
    <row r="789" spans="1:15" ht="46.5" x14ac:dyDescent="0.7">
      <c r="A789" s="6"/>
      <c r="B789" s="6" t="s">
        <v>50</v>
      </c>
      <c r="C789" s="7"/>
      <c r="D789" s="7">
        <v>1</v>
      </c>
      <c r="E789" s="7"/>
      <c r="F789" s="6"/>
      <c r="G789" s="9">
        <v>70000</v>
      </c>
      <c r="H789" s="6">
        <v>0</v>
      </c>
      <c r="I789" s="9">
        <v>70000</v>
      </c>
      <c r="J789" s="9">
        <v>2009</v>
      </c>
      <c r="K789" s="9">
        <v>5368.48</v>
      </c>
      <c r="L789" s="9">
        <v>2128</v>
      </c>
      <c r="M789" s="9">
        <v>6543.95</v>
      </c>
      <c r="N789" s="9">
        <v>16049.43</v>
      </c>
      <c r="O789" s="9">
        <v>53950.57</v>
      </c>
    </row>
    <row r="790" spans="1:15" ht="46.5" x14ac:dyDescent="0.7">
      <c r="A790" s="6"/>
      <c r="B790" s="6"/>
      <c r="C790" s="7"/>
      <c r="D790" s="7"/>
      <c r="E790" s="7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 ht="46.5" x14ac:dyDescent="0.7">
      <c r="A791" s="6"/>
      <c r="B791" s="6"/>
      <c r="C791" s="7"/>
      <c r="D791" s="7"/>
      <c r="E791" s="7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 ht="46.5" x14ac:dyDescent="0.7">
      <c r="A792" s="6"/>
      <c r="B792" s="6"/>
      <c r="C792" s="7"/>
      <c r="D792" s="7"/>
      <c r="E792" s="7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 ht="46.5" x14ac:dyDescent="0.7">
      <c r="A793" s="6">
        <f>+A788+1</f>
        <v>591</v>
      </c>
      <c r="B793" s="6" t="s">
        <v>768</v>
      </c>
      <c r="C793" s="7" t="s">
        <v>769</v>
      </c>
      <c r="D793" s="7" t="s">
        <v>66</v>
      </c>
      <c r="E793" s="7" t="s">
        <v>1419</v>
      </c>
      <c r="F793" s="6" t="s">
        <v>23</v>
      </c>
      <c r="G793" s="9">
        <v>45000</v>
      </c>
      <c r="H793" s="6">
        <v>0</v>
      </c>
      <c r="I793" s="9">
        <v>45000</v>
      </c>
      <c r="J793" s="9">
        <v>1291.5</v>
      </c>
      <c r="K793" s="6">
        <v>0</v>
      </c>
      <c r="L793" s="9">
        <v>1368</v>
      </c>
      <c r="M793" s="9">
        <v>21852.880000000001</v>
      </c>
      <c r="N793" s="9">
        <v>24512.38</v>
      </c>
      <c r="O793" s="9">
        <v>20487.62</v>
      </c>
    </row>
    <row r="794" spans="1:15" ht="46.5" x14ac:dyDescent="0.7">
      <c r="A794" s="6">
        <f>+A793+1</f>
        <v>592</v>
      </c>
      <c r="B794" s="6" t="s">
        <v>770</v>
      </c>
      <c r="C794" s="7" t="s">
        <v>769</v>
      </c>
      <c r="D794" s="7" t="s">
        <v>156</v>
      </c>
      <c r="E794" s="7" t="s">
        <v>1419</v>
      </c>
      <c r="F794" s="6" t="s">
        <v>23</v>
      </c>
      <c r="G794" s="9">
        <v>50000</v>
      </c>
      <c r="H794" s="6">
        <v>0</v>
      </c>
      <c r="I794" s="9">
        <v>50000</v>
      </c>
      <c r="J794" s="9">
        <v>1435</v>
      </c>
      <c r="K794" s="6">
        <v>0</v>
      </c>
      <c r="L794" s="9">
        <v>1520</v>
      </c>
      <c r="M794" s="6">
        <v>825</v>
      </c>
      <c r="N794" s="9">
        <v>3780</v>
      </c>
      <c r="O794" s="9">
        <v>46220</v>
      </c>
    </row>
    <row r="795" spans="1:15" ht="46.5" x14ac:dyDescent="0.7">
      <c r="A795" s="6">
        <f>+A794+1</f>
        <v>593</v>
      </c>
      <c r="B795" s="6" t="s">
        <v>771</v>
      </c>
      <c r="C795" s="7" t="s">
        <v>769</v>
      </c>
      <c r="D795" s="7" t="s">
        <v>152</v>
      </c>
      <c r="E795" s="7" t="s">
        <v>1419</v>
      </c>
      <c r="F795" s="6" t="s">
        <v>28</v>
      </c>
      <c r="G795" s="9">
        <v>45000</v>
      </c>
      <c r="H795" s="6">
        <v>0</v>
      </c>
      <c r="I795" s="9">
        <v>45000</v>
      </c>
      <c r="J795" s="9">
        <v>1291.5</v>
      </c>
      <c r="K795" s="6">
        <v>0</v>
      </c>
      <c r="L795" s="9">
        <v>1368</v>
      </c>
      <c r="M795" s="9">
        <v>18654.04</v>
      </c>
      <c r="N795" s="9">
        <v>21313.54</v>
      </c>
      <c r="O795" s="9">
        <v>23686.46</v>
      </c>
    </row>
    <row r="796" spans="1:15" ht="46.5" x14ac:dyDescent="0.7">
      <c r="A796" s="6"/>
      <c r="B796" s="6" t="s">
        <v>50</v>
      </c>
      <c r="C796" s="7"/>
      <c r="D796" s="7">
        <v>3</v>
      </c>
      <c r="E796" s="7"/>
      <c r="F796" s="6"/>
      <c r="G796" s="9">
        <v>140000</v>
      </c>
      <c r="H796" s="6">
        <v>0</v>
      </c>
      <c r="I796" s="9">
        <v>140000</v>
      </c>
      <c r="J796" s="9">
        <v>4018</v>
      </c>
      <c r="K796" s="6">
        <v>0</v>
      </c>
      <c r="L796" s="9">
        <v>4256</v>
      </c>
      <c r="M796" s="9">
        <v>41331.919999999998</v>
      </c>
      <c r="N796" s="9">
        <v>49605.919999999998</v>
      </c>
      <c r="O796" s="9">
        <v>90394.08</v>
      </c>
    </row>
    <row r="797" spans="1:15" ht="46.5" x14ac:dyDescent="0.7">
      <c r="A797" s="6"/>
      <c r="B797" s="6"/>
      <c r="C797" s="7"/>
      <c r="D797" s="7"/>
      <c r="E797" s="7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 ht="46.5" x14ac:dyDescent="0.7">
      <c r="A798" s="6"/>
      <c r="B798" s="6"/>
      <c r="C798" s="7"/>
      <c r="D798" s="7"/>
      <c r="E798" s="7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 ht="46.5" x14ac:dyDescent="0.7">
      <c r="A799" s="6"/>
      <c r="B799" s="6"/>
      <c r="C799" s="7"/>
      <c r="D799" s="7"/>
      <c r="E799" s="7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 ht="46.5" x14ac:dyDescent="0.7">
      <c r="A800" s="6">
        <f>+A795+1</f>
        <v>594</v>
      </c>
      <c r="B800" s="6" t="s">
        <v>772</v>
      </c>
      <c r="C800" s="7" t="s">
        <v>773</v>
      </c>
      <c r="D800" s="7" t="s">
        <v>327</v>
      </c>
      <c r="E800" s="7" t="s">
        <v>1419</v>
      </c>
      <c r="F800" s="6" t="s">
        <v>28</v>
      </c>
      <c r="G800" s="9">
        <v>70000</v>
      </c>
      <c r="H800" s="6">
        <v>0</v>
      </c>
      <c r="I800" s="9">
        <v>70000</v>
      </c>
      <c r="J800" s="9">
        <v>2009</v>
      </c>
      <c r="K800" s="9">
        <v>5368.48</v>
      </c>
      <c r="L800" s="9">
        <v>2128</v>
      </c>
      <c r="M800" s="9">
        <v>1132.71</v>
      </c>
      <c r="N800" s="9">
        <v>10638.19</v>
      </c>
      <c r="O800" s="9">
        <v>59361.81</v>
      </c>
    </row>
    <row r="801" spans="1:15" ht="46.5" x14ac:dyDescent="0.7">
      <c r="A801" s="6">
        <f>+A800+1</f>
        <v>595</v>
      </c>
      <c r="B801" s="6" t="s">
        <v>774</v>
      </c>
      <c r="C801" s="7" t="s">
        <v>773</v>
      </c>
      <c r="D801" s="7" t="s">
        <v>156</v>
      </c>
      <c r="E801" s="7" t="s">
        <v>1419</v>
      </c>
      <c r="F801" s="6" t="s">
        <v>23</v>
      </c>
      <c r="G801" s="9">
        <v>50000</v>
      </c>
      <c r="H801" s="6">
        <v>0</v>
      </c>
      <c r="I801" s="9">
        <v>50000</v>
      </c>
      <c r="J801" s="9">
        <v>1435</v>
      </c>
      <c r="K801" s="6">
        <v>0</v>
      </c>
      <c r="L801" s="9">
        <v>1520</v>
      </c>
      <c r="M801" s="9">
        <v>1635.56</v>
      </c>
      <c r="N801" s="9">
        <v>4590.5600000000004</v>
      </c>
      <c r="O801" s="9">
        <v>45409.440000000002</v>
      </c>
    </row>
    <row r="802" spans="1:15" ht="46.5" x14ac:dyDescent="0.7">
      <c r="A802" s="6">
        <f>+A801+1</f>
        <v>596</v>
      </c>
      <c r="B802" s="6" t="s">
        <v>775</v>
      </c>
      <c r="C802" s="7" t="s">
        <v>773</v>
      </c>
      <c r="D802" s="7" t="s">
        <v>152</v>
      </c>
      <c r="E802" s="7" t="s">
        <v>22</v>
      </c>
      <c r="F802" s="6" t="s">
        <v>28</v>
      </c>
      <c r="G802" s="9">
        <v>45000</v>
      </c>
      <c r="H802" s="6">
        <v>0</v>
      </c>
      <c r="I802" s="9">
        <v>45000</v>
      </c>
      <c r="J802" s="9">
        <v>1291.5</v>
      </c>
      <c r="K802" s="6">
        <v>0</v>
      </c>
      <c r="L802" s="9">
        <v>1368</v>
      </c>
      <c r="M802" s="6">
        <v>25</v>
      </c>
      <c r="N802" s="9">
        <v>2684.5</v>
      </c>
      <c r="O802" s="9">
        <v>42315.5</v>
      </c>
    </row>
    <row r="803" spans="1:15" ht="46.5" x14ac:dyDescent="0.7">
      <c r="A803" s="6"/>
      <c r="B803" s="6" t="s">
        <v>50</v>
      </c>
      <c r="C803" s="7"/>
      <c r="D803" s="7">
        <v>3</v>
      </c>
      <c r="E803" s="7"/>
      <c r="F803" s="6"/>
      <c r="G803" s="9">
        <v>165000</v>
      </c>
      <c r="H803" s="6">
        <v>0</v>
      </c>
      <c r="I803" s="9">
        <v>165000</v>
      </c>
      <c r="J803" s="9">
        <v>4735.5</v>
      </c>
      <c r="K803" s="9">
        <v>5368.48</v>
      </c>
      <c r="L803" s="9">
        <v>5016</v>
      </c>
      <c r="M803" s="9">
        <v>2793.27</v>
      </c>
      <c r="N803" s="9">
        <v>17913.25</v>
      </c>
      <c r="O803" s="9">
        <v>147086.75</v>
      </c>
    </row>
    <row r="804" spans="1:15" ht="46.5" x14ac:dyDescent="0.7">
      <c r="A804" s="6"/>
      <c r="B804" s="6"/>
      <c r="C804" s="7"/>
      <c r="D804" s="7"/>
      <c r="E804" s="7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 ht="46.5" x14ac:dyDescent="0.7">
      <c r="A805" s="6"/>
      <c r="B805" s="6"/>
      <c r="C805" s="7"/>
      <c r="D805" s="7"/>
      <c r="E805" s="7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 ht="46.5" x14ac:dyDescent="0.7">
      <c r="A806" s="6"/>
      <c r="B806" s="6"/>
      <c r="C806" s="7"/>
      <c r="D806" s="7"/>
      <c r="E806" s="7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 ht="93" x14ac:dyDescent="0.7">
      <c r="A807" s="6">
        <f>+A802+1</f>
        <v>597</v>
      </c>
      <c r="B807" s="6" t="s">
        <v>776</v>
      </c>
      <c r="C807" s="7" t="s">
        <v>777</v>
      </c>
      <c r="D807" s="7" t="s">
        <v>156</v>
      </c>
      <c r="E807" s="7" t="s">
        <v>1419</v>
      </c>
      <c r="F807" s="6" t="s">
        <v>23</v>
      </c>
      <c r="G807" s="9">
        <v>50000</v>
      </c>
      <c r="H807" s="6">
        <v>0</v>
      </c>
      <c r="I807" s="9">
        <v>50000</v>
      </c>
      <c r="J807" s="9">
        <v>1435</v>
      </c>
      <c r="K807" s="6">
        <v>0</v>
      </c>
      <c r="L807" s="9">
        <v>1520</v>
      </c>
      <c r="M807" s="9">
        <v>12080.87</v>
      </c>
      <c r="N807" s="9">
        <v>15035.87</v>
      </c>
      <c r="O807" s="9">
        <v>34964.129999999997</v>
      </c>
    </row>
    <row r="808" spans="1:15" ht="93" x14ac:dyDescent="0.7">
      <c r="A808" s="6">
        <f>+A807+1</f>
        <v>598</v>
      </c>
      <c r="B808" s="6" t="s">
        <v>778</v>
      </c>
      <c r="C808" s="7" t="s">
        <v>777</v>
      </c>
      <c r="D808" s="7" t="s">
        <v>152</v>
      </c>
      <c r="E808" s="7" t="s">
        <v>1419</v>
      </c>
      <c r="F808" s="6" t="s">
        <v>28</v>
      </c>
      <c r="G808" s="9">
        <v>45000</v>
      </c>
      <c r="H808" s="6">
        <v>0</v>
      </c>
      <c r="I808" s="9">
        <v>45000</v>
      </c>
      <c r="J808" s="9">
        <v>1291.5</v>
      </c>
      <c r="K808" s="6">
        <v>0</v>
      </c>
      <c r="L808" s="9">
        <v>1368</v>
      </c>
      <c r="M808" s="9">
        <v>2104.04</v>
      </c>
      <c r="N808" s="9">
        <v>4763.54</v>
      </c>
      <c r="O808" s="9">
        <v>40236.46</v>
      </c>
    </row>
    <row r="809" spans="1:15" ht="93" x14ac:dyDescent="0.7">
      <c r="A809" s="6">
        <f>+A808+1</f>
        <v>599</v>
      </c>
      <c r="B809" s="6" t="s">
        <v>779</v>
      </c>
      <c r="C809" s="7" t="s">
        <v>777</v>
      </c>
      <c r="D809" s="7" t="s">
        <v>66</v>
      </c>
      <c r="E809" s="7" t="s">
        <v>1419</v>
      </c>
      <c r="F809" s="6" t="s">
        <v>23</v>
      </c>
      <c r="G809" s="9">
        <v>45000</v>
      </c>
      <c r="H809" s="6">
        <v>0</v>
      </c>
      <c r="I809" s="9">
        <v>45000</v>
      </c>
      <c r="J809" s="9">
        <v>1291.5</v>
      </c>
      <c r="K809" s="6">
        <v>0</v>
      </c>
      <c r="L809" s="9">
        <v>1368</v>
      </c>
      <c r="M809" s="9">
        <v>13738.93</v>
      </c>
      <c r="N809" s="9">
        <v>16398.43</v>
      </c>
      <c r="O809" s="9">
        <v>28601.57</v>
      </c>
    </row>
    <row r="810" spans="1:15" ht="46.5" x14ac:dyDescent="0.7">
      <c r="A810" s="6"/>
      <c r="B810" s="6" t="s">
        <v>50</v>
      </c>
      <c r="C810" s="7"/>
      <c r="D810" s="7">
        <v>3</v>
      </c>
      <c r="E810" s="7"/>
      <c r="F810" s="6"/>
      <c r="G810" s="9">
        <v>140000</v>
      </c>
      <c r="H810" s="6">
        <v>0</v>
      </c>
      <c r="I810" s="9">
        <v>140000</v>
      </c>
      <c r="J810" s="9">
        <v>4018</v>
      </c>
      <c r="K810" s="6">
        <v>0</v>
      </c>
      <c r="L810" s="9">
        <v>4256</v>
      </c>
      <c r="M810" s="9">
        <v>27923.84</v>
      </c>
      <c r="N810" s="9">
        <v>36197.839999999997</v>
      </c>
      <c r="O810" s="9">
        <v>103802.16</v>
      </c>
    </row>
    <row r="811" spans="1:15" ht="46.5" x14ac:dyDescent="0.7">
      <c r="A811" s="6"/>
      <c r="B811" s="6"/>
      <c r="C811" s="7"/>
      <c r="D811" s="7"/>
      <c r="E811" s="7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 ht="46.5" x14ac:dyDescent="0.7">
      <c r="A812" s="6"/>
      <c r="B812" s="6"/>
      <c r="C812" s="7"/>
      <c r="D812" s="7"/>
      <c r="E812" s="7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 ht="46.5" x14ac:dyDescent="0.7">
      <c r="A813" s="6"/>
      <c r="B813" s="6"/>
      <c r="C813" s="7"/>
      <c r="D813" s="7"/>
      <c r="E813" s="7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 ht="46.5" x14ac:dyDescent="0.7">
      <c r="A814" s="6">
        <f>+A809+1</f>
        <v>600</v>
      </c>
      <c r="B814" s="6" t="s">
        <v>780</v>
      </c>
      <c r="C814" s="7" t="s">
        <v>781</v>
      </c>
      <c r="D814" s="7" t="s">
        <v>336</v>
      </c>
      <c r="E814" s="7" t="s">
        <v>1419</v>
      </c>
      <c r="F814" s="6" t="s">
        <v>28</v>
      </c>
      <c r="G814" s="9">
        <v>70000</v>
      </c>
      <c r="H814" s="6">
        <v>0</v>
      </c>
      <c r="I814" s="9">
        <v>70000</v>
      </c>
      <c r="J814" s="9">
        <v>2009</v>
      </c>
      <c r="K814" s="9">
        <v>5130.45</v>
      </c>
      <c r="L814" s="9">
        <v>2128</v>
      </c>
      <c r="M814" s="9">
        <v>1609.88</v>
      </c>
      <c r="N814" s="9">
        <v>10877.33</v>
      </c>
      <c r="O814" s="9">
        <v>59122.67</v>
      </c>
    </row>
    <row r="815" spans="1:15" ht="46.5" x14ac:dyDescent="0.7">
      <c r="A815" s="6">
        <f>+A814+1</f>
        <v>601</v>
      </c>
      <c r="B815" s="6" t="s">
        <v>782</v>
      </c>
      <c r="C815" s="7" t="s">
        <v>781</v>
      </c>
      <c r="D815" s="7" t="s">
        <v>152</v>
      </c>
      <c r="E815" s="7" t="s">
        <v>1419</v>
      </c>
      <c r="F815" s="6" t="s">
        <v>28</v>
      </c>
      <c r="G815" s="9">
        <v>45000</v>
      </c>
      <c r="H815" s="6">
        <v>0</v>
      </c>
      <c r="I815" s="9">
        <v>45000</v>
      </c>
      <c r="J815" s="9">
        <v>1291.5</v>
      </c>
      <c r="K815" s="6">
        <v>0</v>
      </c>
      <c r="L815" s="9">
        <v>1368</v>
      </c>
      <c r="M815" s="9">
        <v>5608.53</v>
      </c>
      <c r="N815" s="9">
        <v>8268.0300000000007</v>
      </c>
      <c r="O815" s="9">
        <v>36731.97</v>
      </c>
    </row>
    <row r="816" spans="1:15" ht="46.5" x14ac:dyDescent="0.7">
      <c r="A816" s="6"/>
      <c r="B816" s="6" t="s">
        <v>50</v>
      </c>
      <c r="C816" s="7"/>
      <c r="D816" s="7">
        <v>2</v>
      </c>
      <c r="E816" s="7"/>
      <c r="F816" s="6"/>
      <c r="G816" s="9">
        <v>115000</v>
      </c>
      <c r="H816" s="6">
        <v>0</v>
      </c>
      <c r="I816" s="9">
        <v>115000</v>
      </c>
      <c r="J816" s="9">
        <v>3300.5</v>
      </c>
      <c r="K816" s="9">
        <v>5130.45</v>
      </c>
      <c r="L816" s="9">
        <v>3496</v>
      </c>
      <c r="M816" s="9">
        <v>7218.41</v>
      </c>
      <c r="N816" s="9">
        <v>19145.36</v>
      </c>
      <c r="O816" s="9">
        <v>95854.64</v>
      </c>
    </row>
    <row r="817" spans="1:15" ht="46.5" x14ac:dyDescent="0.7">
      <c r="A817" s="6"/>
      <c r="B817" s="6"/>
      <c r="C817" s="7"/>
      <c r="D817" s="7"/>
      <c r="E817" s="7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 ht="46.5" x14ac:dyDescent="0.7">
      <c r="A818" s="6"/>
      <c r="B818" s="6"/>
      <c r="C818" s="7"/>
      <c r="D818" s="7"/>
      <c r="E818" s="7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 ht="46.5" x14ac:dyDescent="0.7">
      <c r="A819" s="6"/>
      <c r="B819" s="6"/>
      <c r="C819" s="7"/>
      <c r="D819" s="7"/>
      <c r="E819" s="7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 ht="46.5" x14ac:dyDescent="0.7">
      <c r="A820" s="6">
        <f>+A815+1</f>
        <v>602</v>
      </c>
      <c r="B820" s="6" t="s">
        <v>783</v>
      </c>
      <c r="C820" s="7" t="s">
        <v>784</v>
      </c>
      <c r="D820" s="7" t="s">
        <v>156</v>
      </c>
      <c r="E820" s="7" t="s">
        <v>1419</v>
      </c>
      <c r="F820" s="6" t="s">
        <v>23</v>
      </c>
      <c r="G820" s="9">
        <v>50000</v>
      </c>
      <c r="H820" s="6">
        <v>0</v>
      </c>
      <c r="I820" s="9">
        <v>50000</v>
      </c>
      <c r="J820" s="9">
        <v>1435</v>
      </c>
      <c r="K820" s="6">
        <v>0</v>
      </c>
      <c r="L820" s="9">
        <v>1520</v>
      </c>
      <c r="M820" s="9">
        <v>15125</v>
      </c>
      <c r="N820" s="9">
        <v>18080</v>
      </c>
      <c r="O820" s="9">
        <v>31920</v>
      </c>
    </row>
    <row r="821" spans="1:15" ht="46.5" x14ac:dyDescent="0.7">
      <c r="A821" s="6"/>
      <c r="B821" s="6" t="s">
        <v>50</v>
      </c>
      <c r="C821" s="7"/>
      <c r="D821" s="7">
        <v>1</v>
      </c>
      <c r="E821" s="7"/>
      <c r="F821" s="6"/>
      <c r="G821" s="9">
        <v>50000</v>
      </c>
      <c r="H821" s="6">
        <v>0</v>
      </c>
      <c r="I821" s="9">
        <v>50000</v>
      </c>
      <c r="J821" s="9">
        <v>1435</v>
      </c>
      <c r="K821" s="6">
        <v>0</v>
      </c>
      <c r="L821" s="9">
        <v>1520</v>
      </c>
      <c r="M821" s="9">
        <v>15125</v>
      </c>
      <c r="N821" s="9">
        <v>18080</v>
      </c>
      <c r="O821" s="9">
        <v>31920</v>
      </c>
    </row>
    <row r="822" spans="1:15" ht="46.5" x14ac:dyDescent="0.7">
      <c r="A822" s="6"/>
      <c r="B822" s="6"/>
      <c r="C822" s="7"/>
      <c r="D822" s="7"/>
      <c r="E822" s="7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 ht="46.5" x14ac:dyDescent="0.7">
      <c r="A823" s="6"/>
      <c r="B823" s="6"/>
      <c r="C823" s="7"/>
      <c r="D823" s="7"/>
      <c r="E823" s="7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 ht="46.5" x14ac:dyDescent="0.7">
      <c r="A824" s="6"/>
      <c r="B824" s="6"/>
      <c r="C824" s="7"/>
      <c r="D824" s="7"/>
      <c r="E824" s="7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 ht="46.5" x14ac:dyDescent="0.7">
      <c r="A825" s="6">
        <f>+A820+1</f>
        <v>603</v>
      </c>
      <c r="B825" s="6" t="s">
        <v>785</v>
      </c>
      <c r="C825" s="7" t="s">
        <v>786</v>
      </c>
      <c r="D825" s="7" t="s">
        <v>66</v>
      </c>
      <c r="E825" s="7" t="s">
        <v>1419</v>
      </c>
      <c r="F825" s="6" t="s">
        <v>28</v>
      </c>
      <c r="G825" s="9">
        <v>60000</v>
      </c>
      <c r="H825" s="6">
        <v>0</v>
      </c>
      <c r="I825" s="9">
        <v>60000</v>
      </c>
      <c r="J825" s="9">
        <v>1722</v>
      </c>
      <c r="K825" s="6">
        <v>0</v>
      </c>
      <c r="L825" s="9">
        <v>1824</v>
      </c>
      <c r="M825" s="9">
        <v>34562.18</v>
      </c>
      <c r="N825" s="9">
        <v>38108.18</v>
      </c>
      <c r="O825" s="9">
        <v>21891.82</v>
      </c>
    </row>
    <row r="826" spans="1:15" ht="46.5" x14ac:dyDescent="0.7">
      <c r="A826" s="6">
        <f>+A825+1</f>
        <v>604</v>
      </c>
      <c r="B826" s="6" t="s">
        <v>787</v>
      </c>
      <c r="C826" s="7" t="s">
        <v>786</v>
      </c>
      <c r="D826" s="7" t="s">
        <v>491</v>
      </c>
      <c r="E826" s="7" t="s">
        <v>1419</v>
      </c>
      <c r="F826" s="6" t="s">
        <v>23</v>
      </c>
      <c r="G826" s="9">
        <v>50000</v>
      </c>
      <c r="H826" s="6">
        <v>0</v>
      </c>
      <c r="I826" s="9">
        <v>50000</v>
      </c>
      <c r="J826" s="9">
        <v>1435</v>
      </c>
      <c r="K826" s="6">
        <v>0</v>
      </c>
      <c r="L826" s="9">
        <v>1520</v>
      </c>
      <c r="M826" s="9">
        <v>16587.97</v>
      </c>
      <c r="N826" s="9">
        <v>19542.97</v>
      </c>
      <c r="O826" s="9">
        <v>30457.03</v>
      </c>
    </row>
    <row r="827" spans="1:15" ht="46.5" x14ac:dyDescent="0.7">
      <c r="A827" s="6">
        <f>+A826+1</f>
        <v>605</v>
      </c>
      <c r="B827" s="6" t="s">
        <v>788</v>
      </c>
      <c r="C827" s="7" t="s">
        <v>786</v>
      </c>
      <c r="D827" s="7" t="s">
        <v>66</v>
      </c>
      <c r="E827" s="7" t="s">
        <v>22</v>
      </c>
      <c r="F827" s="6" t="s">
        <v>28</v>
      </c>
      <c r="G827" s="9">
        <v>45000</v>
      </c>
      <c r="H827" s="6">
        <v>0</v>
      </c>
      <c r="I827" s="9">
        <v>45000</v>
      </c>
      <c r="J827" s="9">
        <v>1291.5</v>
      </c>
      <c r="K827" s="6">
        <v>0</v>
      </c>
      <c r="L827" s="9">
        <v>1368</v>
      </c>
      <c r="M827" s="9">
        <v>23789.77</v>
      </c>
      <c r="N827" s="9">
        <v>26449.27</v>
      </c>
      <c r="O827" s="9">
        <v>18550.73</v>
      </c>
    </row>
    <row r="828" spans="1:15" ht="46.5" x14ac:dyDescent="0.7">
      <c r="A828" s="6">
        <f>+A827+1</f>
        <v>606</v>
      </c>
      <c r="B828" s="6" t="s">
        <v>789</v>
      </c>
      <c r="C828" s="7" t="s">
        <v>786</v>
      </c>
      <c r="D828" s="7" t="s">
        <v>66</v>
      </c>
      <c r="E828" s="7" t="s">
        <v>1419</v>
      </c>
      <c r="F828" s="6" t="s">
        <v>23</v>
      </c>
      <c r="G828" s="9">
        <v>45000</v>
      </c>
      <c r="H828" s="6">
        <v>0</v>
      </c>
      <c r="I828" s="9">
        <v>45000</v>
      </c>
      <c r="J828" s="9">
        <v>1291.5</v>
      </c>
      <c r="K828" s="6">
        <v>0</v>
      </c>
      <c r="L828" s="9">
        <v>1368</v>
      </c>
      <c r="M828" s="9">
        <v>12351.08</v>
      </c>
      <c r="N828" s="9">
        <v>15010.58</v>
      </c>
      <c r="O828" s="9">
        <v>29989.42</v>
      </c>
    </row>
    <row r="829" spans="1:15" ht="46.5" x14ac:dyDescent="0.7">
      <c r="A829" s="6">
        <f>+A828+1</f>
        <v>607</v>
      </c>
      <c r="B829" s="6" t="s">
        <v>790</v>
      </c>
      <c r="C829" s="7" t="s">
        <v>786</v>
      </c>
      <c r="D829" s="7" t="s">
        <v>66</v>
      </c>
      <c r="E829" s="7" t="s">
        <v>1419</v>
      </c>
      <c r="F829" s="6" t="s">
        <v>23</v>
      </c>
      <c r="G829" s="9">
        <v>45000</v>
      </c>
      <c r="H829" s="6">
        <v>0</v>
      </c>
      <c r="I829" s="9">
        <v>45000</v>
      </c>
      <c r="J829" s="9">
        <v>1291.5</v>
      </c>
      <c r="K829" s="9">
        <v>1148.33</v>
      </c>
      <c r="L829" s="9">
        <v>1368</v>
      </c>
      <c r="M829" s="9">
        <v>9110.16</v>
      </c>
      <c r="N829" s="9">
        <v>12917.99</v>
      </c>
      <c r="O829" s="9">
        <v>32082.01</v>
      </c>
    </row>
    <row r="830" spans="1:15" ht="46.5" x14ac:dyDescent="0.7">
      <c r="A830" s="6">
        <f>+A829+1</f>
        <v>608</v>
      </c>
      <c r="B830" s="6" t="s">
        <v>791</v>
      </c>
      <c r="C830" s="7" t="s">
        <v>786</v>
      </c>
      <c r="D830" s="7" t="s">
        <v>68</v>
      </c>
      <c r="E830" s="7" t="s">
        <v>1419</v>
      </c>
      <c r="F830" s="6" t="s">
        <v>23</v>
      </c>
      <c r="G830" s="9">
        <v>22000</v>
      </c>
      <c r="H830" s="6">
        <v>0</v>
      </c>
      <c r="I830" s="9">
        <v>22000</v>
      </c>
      <c r="J830" s="6">
        <v>631.4</v>
      </c>
      <c r="K830" s="6">
        <v>0</v>
      </c>
      <c r="L830" s="6">
        <v>668.8</v>
      </c>
      <c r="M830" s="9">
        <v>12720.99</v>
      </c>
      <c r="N830" s="9">
        <v>14021.19</v>
      </c>
      <c r="O830" s="9">
        <v>7978.81</v>
      </c>
    </row>
    <row r="831" spans="1:15" ht="46.5" x14ac:dyDescent="0.7">
      <c r="A831" s="6"/>
      <c r="B831" s="6" t="s">
        <v>50</v>
      </c>
      <c r="C831" s="7"/>
      <c r="D831" s="7">
        <v>6</v>
      </c>
      <c r="E831" s="7"/>
      <c r="F831" s="6"/>
      <c r="G831" s="9">
        <v>267000</v>
      </c>
      <c r="H831" s="6">
        <v>0</v>
      </c>
      <c r="I831" s="9">
        <v>267000</v>
      </c>
      <c r="J831" s="9">
        <v>7662.9</v>
      </c>
      <c r="K831" s="9">
        <v>1148.33</v>
      </c>
      <c r="L831" s="9">
        <v>8116.8</v>
      </c>
      <c r="M831" s="9">
        <v>109122.15</v>
      </c>
      <c r="N831" s="9">
        <v>126050.18</v>
      </c>
      <c r="O831" s="9">
        <v>140949.82</v>
      </c>
    </row>
    <row r="832" spans="1:15" ht="46.5" x14ac:dyDescent="0.7">
      <c r="A832" s="6"/>
      <c r="B832" s="6"/>
      <c r="C832" s="7"/>
      <c r="D832" s="7"/>
      <c r="E832" s="7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 ht="46.5" x14ac:dyDescent="0.7">
      <c r="A833" s="6"/>
      <c r="B833" s="6"/>
      <c r="C833" s="7"/>
      <c r="D833" s="7"/>
      <c r="E833" s="7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 ht="46.5" x14ac:dyDescent="0.7">
      <c r="A834" s="6"/>
      <c r="B834" s="6"/>
      <c r="C834" s="7"/>
      <c r="D834" s="7"/>
      <c r="E834" s="7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 ht="46.5" x14ac:dyDescent="0.7">
      <c r="A835" s="6">
        <f>+A830+1</f>
        <v>609</v>
      </c>
      <c r="B835" s="6" t="s">
        <v>792</v>
      </c>
      <c r="C835" s="7" t="s">
        <v>793</v>
      </c>
      <c r="D835" s="7" t="s">
        <v>156</v>
      </c>
      <c r="E835" s="7" t="s">
        <v>1419</v>
      </c>
      <c r="F835" s="6" t="s">
        <v>28</v>
      </c>
      <c r="G835" s="9">
        <v>50000</v>
      </c>
      <c r="H835" s="6">
        <v>0</v>
      </c>
      <c r="I835" s="9">
        <v>50000</v>
      </c>
      <c r="J835" s="9">
        <v>1435</v>
      </c>
      <c r="K835" s="6">
        <v>0</v>
      </c>
      <c r="L835" s="9">
        <v>1520</v>
      </c>
      <c r="M835" s="9">
        <v>20831.61</v>
      </c>
      <c r="N835" s="9">
        <v>23786.61</v>
      </c>
      <c r="O835" s="9">
        <v>26213.39</v>
      </c>
    </row>
    <row r="836" spans="1:15" ht="46.5" x14ac:dyDescent="0.7">
      <c r="A836" s="6">
        <f>+A835+1</f>
        <v>610</v>
      </c>
      <c r="B836" s="6" t="s">
        <v>794</v>
      </c>
      <c r="C836" s="7" t="s">
        <v>793</v>
      </c>
      <c r="D836" s="7" t="s">
        <v>152</v>
      </c>
      <c r="E836" s="7" t="s">
        <v>1419</v>
      </c>
      <c r="F836" s="6" t="s">
        <v>23</v>
      </c>
      <c r="G836" s="9">
        <v>45000</v>
      </c>
      <c r="H836" s="6">
        <v>0</v>
      </c>
      <c r="I836" s="9">
        <v>45000</v>
      </c>
      <c r="J836" s="9">
        <v>1291.5</v>
      </c>
      <c r="K836" s="6">
        <v>0</v>
      </c>
      <c r="L836" s="9">
        <v>1368</v>
      </c>
      <c r="M836" s="9">
        <v>11481.02</v>
      </c>
      <c r="N836" s="9">
        <v>14140.52</v>
      </c>
      <c r="O836" s="9">
        <v>30859.48</v>
      </c>
    </row>
    <row r="837" spans="1:15" ht="46.5" x14ac:dyDescent="0.7">
      <c r="A837" s="6"/>
      <c r="B837" s="6" t="s">
        <v>50</v>
      </c>
      <c r="C837" s="7"/>
      <c r="D837" s="7">
        <v>2</v>
      </c>
      <c r="E837" s="7"/>
      <c r="F837" s="6"/>
      <c r="G837" s="9">
        <v>95000</v>
      </c>
      <c r="H837" s="6">
        <v>0</v>
      </c>
      <c r="I837" s="9">
        <v>95000</v>
      </c>
      <c r="J837" s="9">
        <v>2726.5</v>
      </c>
      <c r="K837" s="6">
        <v>0</v>
      </c>
      <c r="L837" s="9">
        <v>2888</v>
      </c>
      <c r="M837" s="9">
        <v>32312.63</v>
      </c>
      <c r="N837" s="9">
        <v>37927.129999999997</v>
      </c>
      <c r="O837" s="9">
        <v>57072.87</v>
      </c>
    </row>
    <row r="838" spans="1:15" ht="46.5" x14ac:dyDescent="0.7">
      <c r="A838" s="6"/>
      <c r="B838" s="6"/>
      <c r="C838" s="7"/>
      <c r="D838" s="7"/>
      <c r="E838" s="7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 ht="46.5" x14ac:dyDescent="0.7">
      <c r="A839" s="6"/>
      <c r="B839" s="6"/>
      <c r="C839" s="7"/>
      <c r="D839" s="7"/>
      <c r="E839" s="7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 ht="46.5" x14ac:dyDescent="0.7">
      <c r="A840" s="6"/>
      <c r="B840" s="6"/>
      <c r="C840" s="7"/>
      <c r="D840" s="7"/>
      <c r="E840" s="7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 ht="46.5" x14ac:dyDescent="0.7">
      <c r="A841" s="6">
        <f>+A836+1</f>
        <v>611</v>
      </c>
      <c r="B841" s="6" t="s">
        <v>795</v>
      </c>
      <c r="C841" s="7" t="s">
        <v>796</v>
      </c>
      <c r="D841" s="7" t="s">
        <v>333</v>
      </c>
      <c r="E841" s="7" t="s">
        <v>1419</v>
      </c>
      <c r="F841" s="6" t="s">
        <v>28</v>
      </c>
      <c r="G841" s="9">
        <v>70000</v>
      </c>
      <c r="H841" s="6">
        <v>0</v>
      </c>
      <c r="I841" s="9">
        <v>70000</v>
      </c>
      <c r="J841" s="9">
        <v>2009</v>
      </c>
      <c r="K841" s="9">
        <v>5368.48</v>
      </c>
      <c r="L841" s="9">
        <v>2128</v>
      </c>
      <c r="M841" s="9">
        <v>36348.519999999997</v>
      </c>
      <c r="N841" s="9">
        <v>45854</v>
      </c>
      <c r="O841" s="9">
        <v>24146</v>
      </c>
    </row>
    <row r="842" spans="1:15" ht="46.5" x14ac:dyDescent="0.7">
      <c r="A842" s="6">
        <f>+A841+1</f>
        <v>612</v>
      </c>
      <c r="B842" s="6" t="s">
        <v>797</v>
      </c>
      <c r="C842" s="7" t="s">
        <v>796</v>
      </c>
      <c r="D842" s="7" t="s">
        <v>66</v>
      </c>
      <c r="E842" s="7" t="s">
        <v>1419</v>
      </c>
      <c r="F842" s="6" t="s">
        <v>28</v>
      </c>
      <c r="G842" s="9">
        <v>45000</v>
      </c>
      <c r="H842" s="6">
        <v>0</v>
      </c>
      <c r="I842" s="9">
        <v>45000</v>
      </c>
      <c r="J842" s="9">
        <v>1291.5</v>
      </c>
      <c r="K842" s="6">
        <v>0</v>
      </c>
      <c r="L842" s="9">
        <v>1368</v>
      </c>
      <c r="M842" s="9">
        <v>11479.35</v>
      </c>
      <c r="N842" s="9">
        <v>14138.85</v>
      </c>
      <c r="O842" s="9">
        <v>30861.15</v>
      </c>
    </row>
    <row r="843" spans="1:15" ht="46.5" x14ac:dyDescent="0.7">
      <c r="A843" s="6">
        <f>+A842+1</f>
        <v>613</v>
      </c>
      <c r="B843" s="6" t="s">
        <v>798</v>
      </c>
      <c r="C843" s="7" t="s">
        <v>796</v>
      </c>
      <c r="D843" s="7" t="s">
        <v>156</v>
      </c>
      <c r="E843" s="7" t="s">
        <v>22</v>
      </c>
      <c r="F843" s="6" t="s">
        <v>28</v>
      </c>
      <c r="G843" s="9">
        <v>50000</v>
      </c>
      <c r="H843" s="6">
        <v>0</v>
      </c>
      <c r="I843" s="9">
        <v>50000</v>
      </c>
      <c r="J843" s="9">
        <v>1435</v>
      </c>
      <c r="K843" s="6">
        <v>0</v>
      </c>
      <c r="L843" s="9">
        <v>1520</v>
      </c>
      <c r="M843" s="9">
        <v>7725</v>
      </c>
      <c r="N843" s="9">
        <v>10680</v>
      </c>
      <c r="O843" s="9">
        <v>39320</v>
      </c>
    </row>
    <row r="844" spans="1:15" ht="46.5" x14ac:dyDescent="0.7">
      <c r="A844" s="6">
        <f>+A843+1</f>
        <v>614</v>
      </c>
      <c r="B844" s="6" t="s">
        <v>799</v>
      </c>
      <c r="C844" s="7" t="s">
        <v>796</v>
      </c>
      <c r="D844" s="7" t="s">
        <v>156</v>
      </c>
      <c r="E844" s="7" t="s">
        <v>1419</v>
      </c>
      <c r="F844" s="6" t="s">
        <v>28</v>
      </c>
      <c r="G844" s="9">
        <v>50000</v>
      </c>
      <c r="H844" s="6">
        <v>0</v>
      </c>
      <c r="I844" s="9">
        <v>50000</v>
      </c>
      <c r="J844" s="9">
        <v>1435</v>
      </c>
      <c r="K844" s="6">
        <v>0</v>
      </c>
      <c r="L844" s="9">
        <v>1520</v>
      </c>
      <c r="M844" s="9">
        <v>1519.76</v>
      </c>
      <c r="N844" s="9">
        <v>4474.76</v>
      </c>
      <c r="O844" s="9">
        <v>45525.24</v>
      </c>
    </row>
    <row r="845" spans="1:15" ht="46.5" x14ac:dyDescent="0.7">
      <c r="A845" s="6"/>
      <c r="B845" s="6" t="s">
        <v>50</v>
      </c>
      <c r="C845" s="7"/>
      <c r="D845" s="7">
        <v>4</v>
      </c>
      <c r="E845" s="7"/>
      <c r="F845" s="6"/>
      <c r="G845" s="9">
        <v>215000</v>
      </c>
      <c r="H845" s="6">
        <v>0</v>
      </c>
      <c r="I845" s="9">
        <v>215000</v>
      </c>
      <c r="J845" s="9">
        <v>6170.5</v>
      </c>
      <c r="K845" s="9">
        <v>5368.48</v>
      </c>
      <c r="L845" s="9">
        <v>6536</v>
      </c>
      <c r="M845" s="9">
        <v>57072.63</v>
      </c>
      <c r="N845" s="9">
        <v>75147.61</v>
      </c>
      <c r="O845" s="9">
        <v>139852.39000000001</v>
      </c>
    </row>
    <row r="846" spans="1:15" ht="46.5" x14ac:dyDescent="0.7">
      <c r="A846" s="6"/>
      <c r="B846" s="6"/>
      <c r="C846" s="7"/>
      <c r="D846" s="7"/>
      <c r="E846" s="7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 ht="46.5" x14ac:dyDescent="0.7">
      <c r="A847" s="6"/>
      <c r="B847" s="6"/>
      <c r="C847" s="7"/>
      <c r="D847" s="7"/>
      <c r="E847" s="7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 ht="46.5" x14ac:dyDescent="0.7">
      <c r="A848" s="6"/>
      <c r="B848" s="6"/>
      <c r="C848" s="7"/>
      <c r="D848" s="7"/>
      <c r="E848" s="7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 ht="46.5" x14ac:dyDescent="0.7">
      <c r="A849" s="6">
        <f>+A844+1</f>
        <v>615</v>
      </c>
      <c r="B849" s="6" t="s">
        <v>800</v>
      </c>
      <c r="C849" s="7" t="s">
        <v>801</v>
      </c>
      <c r="D849" s="7" t="s">
        <v>333</v>
      </c>
      <c r="E849" s="7" t="s">
        <v>1419</v>
      </c>
      <c r="F849" s="6" t="s">
        <v>28</v>
      </c>
      <c r="G849" s="9">
        <v>70000</v>
      </c>
      <c r="H849" s="6">
        <v>0</v>
      </c>
      <c r="I849" s="9">
        <v>70000</v>
      </c>
      <c r="J849" s="9">
        <v>2009</v>
      </c>
      <c r="K849" s="9">
        <v>5368.48</v>
      </c>
      <c r="L849" s="9">
        <v>2128</v>
      </c>
      <c r="M849" s="9">
        <v>3793.56</v>
      </c>
      <c r="N849" s="9">
        <v>13299.04</v>
      </c>
      <c r="O849" s="9">
        <v>56700.959999999999</v>
      </c>
    </row>
    <row r="850" spans="1:15" ht="46.5" x14ac:dyDescent="0.7">
      <c r="A850" s="6">
        <f>+A849+1</f>
        <v>616</v>
      </c>
      <c r="B850" s="6" t="s">
        <v>802</v>
      </c>
      <c r="C850" s="7" t="s">
        <v>801</v>
      </c>
      <c r="D850" s="7" t="s">
        <v>66</v>
      </c>
      <c r="E850" s="7" t="s">
        <v>1419</v>
      </c>
      <c r="F850" s="6" t="s">
        <v>28</v>
      </c>
      <c r="G850" s="9">
        <v>45000</v>
      </c>
      <c r="H850" s="6">
        <v>0</v>
      </c>
      <c r="I850" s="9">
        <v>45000</v>
      </c>
      <c r="J850" s="9">
        <v>1291.5</v>
      </c>
      <c r="K850" s="9">
        <v>1148.33</v>
      </c>
      <c r="L850" s="9">
        <v>1368</v>
      </c>
      <c r="M850" s="9">
        <v>14901.53</v>
      </c>
      <c r="N850" s="9">
        <v>18709.36</v>
      </c>
      <c r="O850" s="9">
        <v>26290.639999999999</v>
      </c>
    </row>
    <row r="851" spans="1:15" ht="46.5" x14ac:dyDescent="0.7">
      <c r="A851" s="6">
        <f>+A850+1</f>
        <v>617</v>
      </c>
      <c r="B851" s="6" t="s">
        <v>803</v>
      </c>
      <c r="C851" s="7" t="s">
        <v>801</v>
      </c>
      <c r="D851" s="7" t="s">
        <v>58</v>
      </c>
      <c r="E851" s="7" t="s">
        <v>1419</v>
      </c>
      <c r="F851" s="6" t="s">
        <v>28</v>
      </c>
      <c r="G851" s="9">
        <v>60000</v>
      </c>
      <c r="H851" s="6">
        <v>0</v>
      </c>
      <c r="I851" s="9">
        <v>60000</v>
      </c>
      <c r="J851" s="9">
        <v>1722</v>
      </c>
      <c r="K851" s="6">
        <v>0</v>
      </c>
      <c r="L851" s="9">
        <v>1824</v>
      </c>
      <c r="M851" s="9">
        <v>8792.2900000000009</v>
      </c>
      <c r="N851" s="9">
        <v>12338.29</v>
      </c>
      <c r="O851" s="9">
        <v>47661.71</v>
      </c>
    </row>
    <row r="852" spans="1:15" ht="46.5" x14ac:dyDescent="0.7">
      <c r="A852" s="6">
        <f>+A851+1</f>
        <v>618</v>
      </c>
      <c r="B852" s="6" t="s">
        <v>804</v>
      </c>
      <c r="C852" s="7" t="s">
        <v>801</v>
      </c>
      <c r="D852" s="7" t="s">
        <v>152</v>
      </c>
      <c r="E852" s="7" t="s">
        <v>1419</v>
      </c>
      <c r="F852" s="6" t="s">
        <v>28</v>
      </c>
      <c r="G852" s="9">
        <v>45000</v>
      </c>
      <c r="H852" s="6">
        <v>0</v>
      </c>
      <c r="I852" s="9">
        <v>45000</v>
      </c>
      <c r="J852" s="9">
        <v>1291.5</v>
      </c>
      <c r="K852" s="6">
        <v>0</v>
      </c>
      <c r="L852" s="9">
        <v>1368</v>
      </c>
      <c r="M852" s="9">
        <v>2035.56</v>
      </c>
      <c r="N852" s="9">
        <v>4695.0600000000004</v>
      </c>
      <c r="O852" s="9">
        <v>40304.94</v>
      </c>
    </row>
    <row r="853" spans="1:15" ht="46.5" x14ac:dyDescent="0.7">
      <c r="A853" s="6">
        <f>+A852+1</f>
        <v>619</v>
      </c>
      <c r="B853" s="6" t="s">
        <v>805</v>
      </c>
      <c r="C853" s="7" t="s">
        <v>801</v>
      </c>
      <c r="D853" s="7" t="s">
        <v>152</v>
      </c>
      <c r="E853" s="7" t="s">
        <v>1419</v>
      </c>
      <c r="F853" s="6" t="s">
        <v>23</v>
      </c>
      <c r="G853" s="9">
        <v>45000</v>
      </c>
      <c r="H853" s="6">
        <v>0</v>
      </c>
      <c r="I853" s="9">
        <v>45000</v>
      </c>
      <c r="J853" s="9">
        <v>1291.5</v>
      </c>
      <c r="K853" s="6">
        <v>0</v>
      </c>
      <c r="L853" s="9">
        <v>1368</v>
      </c>
      <c r="M853" s="9">
        <v>3409.28</v>
      </c>
      <c r="N853" s="9">
        <v>6068.78</v>
      </c>
      <c r="O853" s="9">
        <v>38931.22</v>
      </c>
    </row>
    <row r="854" spans="1:15" ht="46.5" x14ac:dyDescent="0.7">
      <c r="A854" s="6"/>
      <c r="B854" s="6" t="s">
        <v>50</v>
      </c>
      <c r="C854" s="7"/>
      <c r="D854" s="7">
        <v>5</v>
      </c>
      <c r="E854" s="7"/>
      <c r="F854" s="6"/>
      <c r="G854" s="9">
        <v>265000</v>
      </c>
      <c r="H854" s="6">
        <v>0</v>
      </c>
      <c r="I854" s="9">
        <v>265000</v>
      </c>
      <c r="J854" s="9">
        <v>7605.5</v>
      </c>
      <c r="K854" s="9">
        <v>6516.81</v>
      </c>
      <c r="L854" s="9">
        <v>8056</v>
      </c>
      <c r="M854" s="9">
        <v>32932.22</v>
      </c>
      <c r="N854" s="9">
        <v>55110.53</v>
      </c>
      <c r="O854" s="9">
        <v>209889.47</v>
      </c>
    </row>
    <row r="855" spans="1:15" ht="46.5" x14ac:dyDescent="0.7">
      <c r="A855" s="6"/>
      <c r="B855" s="6"/>
      <c r="C855" s="7"/>
      <c r="D855" s="7"/>
      <c r="E855" s="7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 ht="46.5" x14ac:dyDescent="0.7">
      <c r="A856" s="6"/>
      <c r="B856" s="6"/>
      <c r="C856" s="7"/>
      <c r="D856" s="7"/>
      <c r="E856" s="7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 ht="46.5" x14ac:dyDescent="0.7">
      <c r="A857" s="6"/>
      <c r="B857" s="6"/>
      <c r="C857" s="7"/>
      <c r="D857" s="7"/>
      <c r="E857" s="7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 ht="46.5" x14ac:dyDescent="0.7">
      <c r="A858" s="6">
        <f>+A853+1</f>
        <v>620</v>
      </c>
      <c r="B858" s="6" t="s">
        <v>806</v>
      </c>
      <c r="C858" s="7" t="s">
        <v>807</v>
      </c>
      <c r="D858" s="7" t="s">
        <v>58</v>
      </c>
      <c r="E858" s="7" t="s">
        <v>1419</v>
      </c>
      <c r="F858" s="6" t="s">
        <v>23</v>
      </c>
      <c r="G858" s="9">
        <v>60000</v>
      </c>
      <c r="H858" s="6">
        <v>0</v>
      </c>
      <c r="I858" s="9">
        <v>60000</v>
      </c>
      <c r="J858" s="9">
        <v>1722</v>
      </c>
      <c r="K858" s="6">
        <v>0</v>
      </c>
      <c r="L858" s="9">
        <v>1824</v>
      </c>
      <c r="M858" s="9">
        <v>1315.12</v>
      </c>
      <c r="N858" s="9">
        <v>4861.12</v>
      </c>
      <c r="O858" s="9">
        <v>55138.879999999997</v>
      </c>
    </row>
    <row r="859" spans="1:15" ht="46.5" x14ac:dyDescent="0.7">
      <c r="A859" s="6">
        <f>+A858+1</f>
        <v>621</v>
      </c>
      <c r="B859" s="6" t="s">
        <v>808</v>
      </c>
      <c r="C859" s="7" t="s">
        <v>807</v>
      </c>
      <c r="D859" s="7" t="s">
        <v>152</v>
      </c>
      <c r="E859" s="7" t="s">
        <v>1419</v>
      </c>
      <c r="F859" s="6" t="s">
        <v>28</v>
      </c>
      <c r="G859" s="9">
        <v>45000</v>
      </c>
      <c r="H859" s="6">
        <v>0</v>
      </c>
      <c r="I859" s="9">
        <v>45000</v>
      </c>
      <c r="J859" s="9">
        <v>1291.5</v>
      </c>
      <c r="K859" s="6">
        <v>0</v>
      </c>
      <c r="L859" s="9">
        <v>1368</v>
      </c>
      <c r="M859" s="9">
        <v>13660.64</v>
      </c>
      <c r="N859" s="9">
        <v>16320.14</v>
      </c>
      <c r="O859" s="9">
        <v>28679.86</v>
      </c>
    </row>
    <row r="860" spans="1:15" ht="46.5" x14ac:dyDescent="0.7">
      <c r="A860" s="6">
        <f>+A859+1</f>
        <v>622</v>
      </c>
      <c r="B860" s="6" t="s">
        <v>809</v>
      </c>
      <c r="C860" s="7" t="s">
        <v>807</v>
      </c>
      <c r="D860" s="7" t="s">
        <v>156</v>
      </c>
      <c r="E860" s="7" t="s">
        <v>1419</v>
      </c>
      <c r="F860" s="6" t="s">
        <v>28</v>
      </c>
      <c r="G860" s="9">
        <v>50000</v>
      </c>
      <c r="H860" s="6">
        <v>0</v>
      </c>
      <c r="I860" s="9">
        <v>50000</v>
      </c>
      <c r="J860" s="9">
        <v>1435</v>
      </c>
      <c r="K860" s="6">
        <v>0</v>
      </c>
      <c r="L860" s="9">
        <v>1520</v>
      </c>
      <c r="M860" s="9">
        <v>12414.62</v>
      </c>
      <c r="N860" s="9">
        <v>15369.62</v>
      </c>
      <c r="O860" s="9">
        <v>34630.379999999997</v>
      </c>
    </row>
    <row r="861" spans="1:15" ht="46.5" x14ac:dyDescent="0.7">
      <c r="A861" s="6">
        <f>+A860+1</f>
        <v>623</v>
      </c>
      <c r="B861" s="6" t="s">
        <v>810</v>
      </c>
      <c r="C861" s="7" t="s">
        <v>807</v>
      </c>
      <c r="D861" s="7" t="s">
        <v>156</v>
      </c>
      <c r="E861" s="7" t="s">
        <v>1419</v>
      </c>
      <c r="F861" s="6" t="s">
        <v>28</v>
      </c>
      <c r="G861" s="9">
        <v>50000</v>
      </c>
      <c r="H861" s="6">
        <v>0</v>
      </c>
      <c r="I861" s="9">
        <v>50000</v>
      </c>
      <c r="J861" s="9">
        <v>1435</v>
      </c>
      <c r="K861" s="6">
        <v>0</v>
      </c>
      <c r="L861" s="9">
        <v>1520</v>
      </c>
      <c r="M861" s="9">
        <v>10933.24</v>
      </c>
      <c r="N861" s="9">
        <v>13888.24</v>
      </c>
      <c r="O861" s="9">
        <v>36111.760000000002</v>
      </c>
    </row>
    <row r="862" spans="1:15" ht="46.5" x14ac:dyDescent="0.7">
      <c r="A862" s="6"/>
      <c r="B862" s="6" t="s">
        <v>50</v>
      </c>
      <c r="C862" s="7"/>
      <c r="D862" s="7">
        <v>4</v>
      </c>
      <c r="E862" s="7"/>
      <c r="F862" s="6"/>
      <c r="G862" s="9">
        <v>205000</v>
      </c>
      <c r="H862" s="6">
        <v>0</v>
      </c>
      <c r="I862" s="9">
        <v>205000</v>
      </c>
      <c r="J862" s="9">
        <v>5883.5</v>
      </c>
      <c r="K862" s="6">
        <v>0</v>
      </c>
      <c r="L862" s="9">
        <v>6232</v>
      </c>
      <c r="M862" s="9">
        <v>38323.620000000003</v>
      </c>
      <c r="N862" s="9">
        <v>50439.12</v>
      </c>
      <c r="O862" s="9">
        <v>154560.88</v>
      </c>
    </row>
    <row r="863" spans="1:15" ht="46.5" x14ac:dyDescent="0.7">
      <c r="A863" s="6"/>
      <c r="B863" s="6"/>
      <c r="C863" s="7"/>
      <c r="D863" s="7"/>
      <c r="E863" s="7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 ht="46.5" x14ac:dyDescent="0.7">
      <c r="A864" s="6"/>
      <c r="B864" s="6"/>
      <c r="C864" s="7"/>
      <c r="D864" s="7"/>
      <c r="E864" s="7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 ht="46.5" x14ac:dyDescent="0.7">
      <c r="A865" s="6">
        <f>+A861+1</f>
        <v>624</v>
      </c>
      <c r="B865" s="6" t="s">
        <v>811</v>
      </c>
      <c r="C865" s="7" t="s">
        <v>812</v>
      </c>
      <c r="D865" s="7" t="s">
        <v>333</v>
      </c>
      <c r="E865" s="7" t="s">
        <v>1419</v>
      </c>
      <c r="F865" s="6" t="s">
        <v>28</v>
      </c>
      <c r="G865" s="9">
        <v>70000</v>
      </c>
      <c r="H865" s="6">
        <v>0</v>
      </c>
      <c r="I865" s="9">
        <v>70000</v>
      </c>
      <c r="J865" s="9">
        <v>2009</v>
      </c>
      <c r="K865" s="9">
        <v>5368.48</v>
      </c>
      <c r="L865" s="9">
        <v>2128</v>
      </c>
      <c r="M865" s="9">
        <v>5225</v>
      </c>
      <c r="N865" s="9">
        <v>14730.48</v>
      </c>
      <c r="O865" s="9">
        <v>55269.52</v>
      </c>
    </row>
    <row r="866" spans="1:15" ht="46.5" x14ac:dyDescent="0.7">
      <c r="A866" s="6">
        <f>+A865+1</f>
        <v>625</v>
      </c>
      <c r="B866" s="6" t="s">
        <v>813</v>
      </c>
      <c r="C866" s="7" t="s">
        <v>812</v>
      </c>
      <c r="D866" s="7" t="s">
        <v>814</v>
      </c>
      <c r="E866" s="7" t="s">
        <v>1419</v>
      </c>
      <c r="F866" s="6" t="s">
        <v>28</v>
      </c>
      <c r="G866" s="9">
        <v>45000</v>
      </c>
      <c r="H866" s="6">
        <v>0</v>
      </c>
      <c r="I866" s="9">
        <v>45000</v>
      </c>
      <c r="J866" s="9">
        <v>1291.5</v>
      </c>
      <c r="K866" s="6">
        <v>0</v>
      </c>
      <c r="L866" s="9">
        <v>1368</v>
      </c>
      <c r="M866" s="6">
        <v>419.76</v>
      </c>
      <c r="N866" s="9">
        <v>3079.26</v>
      </c>
      <c r="O866" s="9">
        <v>41920.74</v>
      </c>
    </row>
    <row r="867" spans="1:15" ht="46.5" x14ac:dyDescent="0.7">
      <c r="A867" s="6">
        <f>+A866+1</f>
        <v>626</v>
      </c>
      <c r="B867" s="6" t="s">
        <v>815</v>
      </c>
      <c r="C867" s="7" t="s">
        <v>812</v>
      </c>
      <c r="D867" s="7" t="s">
        <v>58</v>
      </c>
      <c r="E867" s="7" t="s">
        <v>1419</v>
      </c>
      <c r="F867" s="6" t="s">
        <v>28</v>
      </c>
      <c r="G867" s="9">
        <v>60000</v>
      </c>
      <c r="H867" s="6">
        <v>0</v>
      </c>
      <c r="I867" s="9">
        <v>60000</v>
      </c>
      <c r="J867" s="9">
        <v>1722</v>
      </c>
      <c r="K867" s="6">
        <v>0</v>
      </c>
      <c r="L867" s="9">
        <v>1824</v>
      </c>
      <c r="M867" s="9">
        <v>28221.15</v>
      </c>
      <c r="N867" s="9">
        <v>31767.15</v>
      </c>
      <c r="O867" s="9">
        <v>28232.85</v>
      </c>
    </row>
    <row r="868" spans="1:15" ht="46.5" x14ac:dyDescent="0.7">
      <c r="A868" s="6">
        <f>+A867+1</f>
        <v>627</v>
      </c>
      <c r="B868" s="6" t="s">
        <v>816</v>
      </c>
      <c r="C868" s="7" t="s">
        <v>812</v>
      </c>
      <c r="D868" s="7" t="s">
        <v>60</v>
      </c>
      <c r="E868" s="7" t="s">
        <v>1419</v>
      </c>
      <c r="F868" s="6" t="s">
        <v>28</v>
      </c>
      <c r="G868" s="9">
        <v>35000</v>
      </c>
      <c r="H868" s="6">
        <v>0</v>
      </c>
      <c r="I868" s="9">
        <v>35000</v>
      </c>
      <c r="J868" s="9">
        <v>1004.5</v>
      </c>
      <c r="K868" s="6">
        <v>0</v>
      </c>
      <c r="L868" s="9">
        <v>1064</v>
      </c>
      <c r="M868" s="9">
        <v>8766.34</v>
      </c>
      <c r="N868" s="9">
        <v>10834.84</v>
      </c>
      <c r="O868" s="9">
        <v>24165.16</v>
      </c>
    </row>
    <row r="869" spans="1:15" ht="46.5" x14ac:dyDescent="0.7">
      <c r="A869" s="6">
        <f>+A868+1</f>
        <v>628</v>
      </c>
      <c r="B869" s="6" t="s">
        <v>817</v>
      </c>
      <c r="C869" s="7" t="s">
        <v>812</v>
      </c>
      <c r="D869" s="7" t="s">
        <v>818</v>
      </c>
      <c r="E869" s="7" t="s">
        <v>1419</v>
      </c>
      <c r="F869" s="6" t="s">
        <v>23</v>
      </c>
      <c r="G869" s="9">
        <v>35000</v>
      </c>
      <c r="H869" s="6">
        <v>0</v>
      </c>
      <c r="I869" s="9">
        <v>35000</v>
      </c>
      <c r="J869" s="9">
        <v>1004.5</v>
      </c>
      <c r="K869" s="6">
        <v>0</v>
      </c>
      <c r="L869" s="9">
        <v>1064</v>
      </c>
      <c r="M869" s="9">
        <v>17222.52</v>
      </c>
      <c r="N869" s="9">
        <v>19291.02</v>
      </c>
      <c r="O869" s="9">
        <v>15708.98</v>
      </c>
    </row>
    <row r="870" spans="1:15" ht="46.5" x14ac:dyDescent="0.7">
      <c r="A870" s="6">
        <f>+A869+1</f>
        <v>629</v>
      </c>
      <c r="B870" s="6" t="s">
        <v>819</v>
      </c>
      <c r="C870" s="7" t="s">
        <v>812</v>
      </c>
      <c r="D870" s="7" t="s">
        <v>40</v>
      </c>
      <c r="E870" s="7" t="s">
        <v>22</v>
      </c>
      <c r="F870" s="6" t="s">
        <v>23</v>
      </c>
      <c r="G870" s="9">
        <v>35000</v>
      </c>
      <c r="H870" s="6">
        <v>0</v>
      </c>
      <c r="I870" s="9">
        <v>35000</v>
      </c>
      <c r="J870" s="9">
        <v>1004.5</v>
      </c>
      <c r="K870" s="6">
        <v>0</v>
      </c>
      <c r="L870" s="9">
        <v>1064</v>
      </c>
      <c r="M870" s="6">
        <v>25</v>
      </c>
      <c r="N870" s="9">
        <v>2093.5</v>
      </c>
      <c r="O870" s="9">
        <v>32906.5</v>
      </c>
    </row>
    <row r="871" spans="1:15" ht="46.5" x14ac:dyDescent="0.7">
      <c r="A871" s="6"/>
      <c r="B871" s="6" t="s">
        <v>50</v>
      </c>
      <c r="C871" s="7"/>
      <c r="D871" s="7">
        <v>6</v>
      </c>
      <c r="E871" s="7"/>
      <c r="F871" s="6"/>
      <c r="G871" s="9">
        <v>280000</v>
      </c>
      <c r="H871" s="6">
        <v>0</v>
      </c>
      <c r="I871" s="9">
        <v>280000</v>
      </c>
      <c r="J871" s="9">
        <v>8036</v>
      </c>
      <c r="K871" s="9">
        <v>5368.48</v>
      </c>
      <c r="L871" s="9">
        <v>8512</v>
      </c>
      <c r="M871" s="9">
        <v>59879.77</v>
      </c>
      <c r="N871" s="9">
        <v>81796.25</v>
      </c>
      <c r="O871" s="9">
        <v>198203.75</v>
      </c>
    </row>
    <row r="872" spans="1:15" ht="46.5" x14ac:dyDescent="0.7">
      <c r="A872" s="6"/>
      <c r="B872" s="6"/>
      <c r="C872" s="7"/>
      <c r="D872" s="7"/>
      <c r="E872" s="7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 ht="46.5" x14ac:dyDescent="0.7">
      <c r="A873" s="6"/>
      <c r="B873" s="6"/>
      <c r="C873" s="7"/>
      <c r="D873" s="7"/>
      <c r="E873" s="7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 ht="46.5" x14ac:dyDescent="0.7">
      <c r="A874" s="6"/>
      <c r="B874" s="6"/>
      <c r="C874" s="7"/>
      <c r="D874" s="7"/>
      <c r="E874" s="7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 ht="46.5" x14ac:dyDescent="0.7">
      <c r="A875" s="6">
        <f>+A870+1</f>
        <v>630</v>
      </c>
      <c r="B875" s="6" t="s">
        <v>820</v>
      </c>
      <c r="C875" s="7" t="s">
        <v>821</v>
      </c>
      <c r="D875" s="7" t="s">
        <v>327</v>
      </c>
      <c r="E875" s="7" t="s">
        <v>1419</v>
      </c>
      <c r="F875" s="6" t="s">
        <v>23</v>
      </c>
      <c r="G875" s="9">
        <v>70000</v>
      </c>
      <c r="H875" s="6">
        <v>0</v>
      </c>
      <c r="I875" s="9">
        <v>70000</v>
      </c>
      <c r="J875" s="9">
        <v>2009</v>
      </c>
      <c r="K875" s="9">
        <v>5368.48</v>
      </c>
      <c r="L875" s="9">
        <v>2128</v>
      </c>
      <c r="M875" s="9">
        <v>16143.48</v>
      </c>
      <c r="N875" s="9">
        <v>25648.959999999999</v>
      </c>
      <c r="O875" s="9">
        <v>44351.040000000001</v>
      </c>
    </row>
    <row r="876" spans="1:15" ht="46.5" x14ac:dyDescent="0.7">
      <c r="A876" s="6">
        <f>+A875+1</f>
        <v>631</v>
      </c>
      <c r="B876" s="6" t="s">
        <v>822</v>
      </c>
      <c r="C876" s="7" t="s">
        <v>821</v>
      </c>
      <c r="D876" s="7" t="s">
        <v>336</v>
      </c>
      <c r="E876" s="7" t="s">
        <v>1419</v>
      </c>
      <c r="F876" s="6" t="s">
        <v>23</v>
      </c>
      <c r="G876" s="9">
        <v>70000</v>
      </c>
      <c r="H876" s="6">
        <v>0</v>
      </c>
      <c r="I876" s="9">
        <v>70000</v>
      </c>
      <c r="J876" s="9">
        <v>2009</v>
      </c>
      <c r="K876" s="9">
        <v>5368.48</v>
      </c>
      <c r="L876" s="9">
        <v>2128</v>
      </c>
      <c r="M876" s="9">
        <v>2409.2800000000002</v>
      </c>
      <c r="N876" s="9">
        <v>11914.76</v>
      </c>
      <c r="O876" s="9">
        <v>58085.24</v>
      </c>
    </row>
    <row r="877" spans="1:15" ht="46.5" x14ac:dyDescent="0.7">
      <c r="A877" s="6">
        <f>+A876+1</f>
        <v>632</v>
      </c>
      <c r="B877" s="6" t="s">
        <v>823</v>
      </c>
      <c r="C877" s="7" t="s">
        <v>821</v>
      </c>
      <c r="D877" s="7" t="s">
        <v>336</v>
      </c>
      <c r="E877" s="7" t="s">
        <v>22</v>
      </c>
      <c r="F877" s="6" t="s">
        <v>28</v>
      </c>
      <c r="G877" s="9">
        <v>70000</v>
      </c>
      <c r="H877" s="6">
        <v>0</v>
      </c>
      <c r="I877" s="9">
        <v>70000</v>
      </c>
      <c r="J877" s="9">
        <v>2009</v>
      </c>
      <c r="K877" s="9">
        <v>5130.45</v>
      </c>
      <c r="L877" s="9">
        <v>2128</v>
      </c>
      <c r="M877" s="9">
        <v>1215.1199999999999</v>
      </c>
      <c r="N877" s="9">
        <v>10482.57</v>
      </c>
      <c r="O877" s="9">
        <v>59517.43</v>
      </c>
    </row>
    <row r="878" spans="1:15" ht="46.5" x14ac:dyDescent="0.7">
      <c r="A878" s="6">
        <f>+A877+1</f>
        <v>633</v>
      </c>
      <c r="B878" s="6" t="s">
        <v>824</v>
      </c>
      <c r="C878" s="7" t="s">
        <v>821</v>
      </c>
      <c r="D878" s="7" t="s">
        <v>66</v>
      </c>
      <c r="E878" s="7" t="s">
        <v>1419</v>
      </c>
      <c r="F878" s="6" t="s">
        <v>28</v>
      </c>
      <c r="G878" s="9">
        <v>45000</v>
      </c>
      <c r="H878" s="6">
        <v>0</v>
      </c>
      <c r="I878" s="9">
        <v>45000</v>
      </c>
      <c r="J878" s="9">
        <v>1291.5</v>
      </c>
      <c r="K878" s="6">
        <v>0</v>
      </c>
      <c r="L878" s="9">
        <v>1368</v>
      </c>
      <c r="M878" s="9">
        <v>5940.42</v>
      </c>
      <c r="N878" s="9">
        <v>8599.92</v>
      </c>
      <c r="O878" s="9">
        <v>36400.080000000002</v>
      </c>
    </row>
    <row r="879" spans="1:15" ht="46.5" x14ac:dyDescent="0.7">
      <c r="A879" s="6">
        <f>+A878+1</f>
        <v>634</v>
      </c>
      <c r="B879" s="6" t="s">
        <v>825</v>
      </c>
      <c r="C879" s="7" t="s">
        <v>821</v>
      </c>
      <c r="D879" s="7" t="s">
        <v>58</v>
      </c>
      <c r="E879" s="7" t="s">
        <v>1419</v>
      </c>
      <c r="F879" s="6" t="s">
        <v>28</v>
      </c>
      <c r="G879" s="9">
        <v>60000</v>
      </c>
      <c r="H879" s="6">
        <v>0</v>
      </c>
      <c r="I879" s="9">
        <v>60000</v>
      </c>
      <c r="J879" s="9">
        <v>1722</v>
      </c>
      <c r="K879" s="6">
        <v>0</v>
      </c>
      <c r="L879" s="9">
        <v>1824</v>
      </c>
      <c r="M879" s="9">
        <v>4227.47</v>
      </c>
      <c r="N879" s="9">
        <v>7773.47</v>
      </c>
      <c r="O879" s="9">
        <v>52226.53</v>
      </c>
    </row>
    <row r="880" spans="1:15" ht="46.5" x14ac:dyDescent="0.7">
      <c r="A880" s="6">
        <f>+A879+1</f>
        <v>635</v>
      </c>
      <c r="B880" s="6" t="s">
        <v>826</v>
      </c>
      <c r="C880" s="7" t="s">
        <v>821</v>
      </c>
      <c r="D880" s="7" t="s">
        <v>156</v>
      </c>
      <c r="E880" s="7" t="s">
        <v>1419</v>
      </c>
      <c r="F880" s="6" t="s">
        <v>28</v>
      </c>
      <c r="G880" s="9">
        <v>50000</v>
      </c>
      <c r="H880" s="6">
        <v>0</v>
      </c>
      <c r="I880" s="9">
        <v>50000</v>
      </c>
      <c r="J880" s="9">
        <v>1435</v>
      </c>
      <c r="K880" s="9">
        <v>1854</v>
      </c>
      <c r="L880" s="9">
        <v>1520</v>
      </c>
      <c r="M880" s="9">
        <v>25349.119999999999</v>
      </c>
      <c r="N880" s="9">
        <v>30158.12</v>
      </c>
      <c r="O880" s="9">
        <v>19841.88</v>
      </c>
    </row>
    <row r="881" spans="1:15" ht="46.5" x14ac:dyDescent="0.7">
      <c r="A881" s="6"/>
      <c r="B881" s="6" t="s">
        <v>50</v>
      </c>
      <c r="C881" s="7"/>
      <c r="D881" s="7">
        <v>6</v>
      </c>
      <c r="E881" s="7"/>
      <c r="F881" s="6"/>
      <c r="G881" s="9">
        <v>365000</v>
      </c>
      <c r="H881" s="6">
        <v>0</v>
      </c>
      <c r="I881" s="9">
        <v>365000</v>
      </c>
      <c r="J881" s="9">
        <v>10475.5</v>
      </c>
      <c r="K881" s="9">
        <v>17721.41</v>
      </c>
      <c r="L881" s="9">
        <v>11096</v>
      </c>
      <c r="M881" s="9">
        <v>55284.89</v>
      </c>
      <c r="N881" s="9">
        <v>94577.8</v>
      </c>
      <c r="O881" s="9">
        <v>270422.2</v>
      </c>
    </row>
    <row r="882" spans="1:15" ht="46.5" x14ac:dyDescent="0.7">
      <c r="A882" s="6"/>
      <c r="B882" s="6"/>
      <c r="C882" s="7"/>
      <c r="D882" s="7"/>
      <c r="E882" s="7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 ht="46.5" x14ac:dyDescent="0.7">
      <c r="A883" s="6"/>
      <c r="B883" s="6"/>
      <c r="C883" s="7"/>
      <c r="D883" s="7"/>
      <c r="E883" s="7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 ht="46.5" x14ac:dyDescent="0.7">
      <c r="A884" s="6"/>
      <c r="B884" s="6"/>
      <c r="C884" s="7"/>
      <c r="D884" s="7"/>
      <c r="E884" s="7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 ht="46.5" x14ac:dyDescent="0.7">
      <c r="A885" s="6">
        <f>+A880+1</f>
        <v>636</v>
      </c>
      <c r="B885" s="6" t="s">
        <v>827</v>
      </c>
      <c r="C885" s="7" t="s">
        <v>828</v>
      </c>
      <c r="D885" s="7" t="s">
        <v>336</v>
      </c>
      <c r="E885" s="7" t="s">
        <v>1419</v>
      </c>
      <c r="F885" s="6" t="s">
        <v>28</v>
      </c>
      <c r="G885" s="9">
        <v>70000</v>
      </c>
      <c r="H885" s="6">
        <v>0</v>
      </c>
      <c r="I885" s="9">
        <v>70000</v>
      </c>
      <c r="J885" s="9">
        <v>2009</v>
      </c>
      <c r="K885" s="9">
        <v>5368.48</v>
      </c>
      <c r="L885" s="9">
        <v>2128</v>
      </c>
      <c r="M885" s="9">
        <v>22853.07</v>
      </c>
      <c r="N885" s="9">
        <v>32358.55</v>
      </c>
      <c r="O885" s="9">
        <v>37641.449999999997</v>
      </c>
    </row>
    <row r="886" spans="1:15" ht="46.5" x14ac:dyDescent="0.7">
      <c r="A886" s="6">
        <f>+A885+1</f>
        <v>637</v>
      </c>
      <c r="B886" s="6" t="s">
        <v>829</v>
      </c>
      <c r="C886" s="7" t="s">
        <v>828</v>
      </c>
      <c r="D886" s="7" t="s">
        <v>214</v>
      </c>
      <c r="E886" s="7" t="s">
        <v>22</v>
      </c>
      <c r="F886" s="6" t="s">
        <v>28</v>
      </c>
      <c r="G886" s="9">
        <v>60000</v>
      </c>
      <c r="H886" s="6">
        <v>0</v>
      </c>
      <c r="I886" s="9">
        <v>60000</v>
      </c>
      <c r="J886" s="9">
        <v>1722</v>
      </c>
      <c r="K886" s="6">
        <v>0</v>
      </c>
      <c r="L886" s="9">
        <v>1824</v>
      </c>
      <c r="M886" s="9">
        <v>5412.05</v>
      </c>
      <c r="N886" s="9">
        <v>8958.0499999999993</v>
      </c>
      <c r="O886" s="9">
        <v>51041.95</v>
      </c>
    </row>
    <row r="887" spans="1:15" ht="46.5" x14ac:dyDescent="0.7">
      <c r="A887" s="6">
        <f>+A886+1</f>
        <v>638</v>
      </c>
      <c r="B887" s="6" t="s">
        <v>830</v>
      </c>
      <c r="C887" s="7" t="s">
        <v>828</v>
      </c>
      <c r="D887" s="7" t="s">
        <v>458</v>
      </c>
      <c r="E887" s="7" t="s">
        <v>1419</v>
      </c>
      <c r="F887" s="6" t="s">
        <v>28</v>
      </c>
      <c r="G887" s="9">
        <v>45000</v>
      </c>
      <c r="H887" s="6">
        <v>0</v>
      </c>
      <c r="I887" s="9">
        <v>45000</v>
      </c>
      <c r="J887" s="9">
        <v>1291.5</v>
      </c>
      <c r="K887" s="6">
        <v>0</v>
      </c>
      <c r="L887" s="9">
        <v>1368</v>
      </c>
      <c r="M887" s="6">
        <v>535.55999999999995</v>
      </c>
      <c r="N887" s="9">
        <v>3195.06</v>
      </c>
      <c r="O887" s="9">
        <v>41804.94</v>
      </c>
    </row>
    <row r="888" spans="1:15" ht="46.5" x14ac:dyDescent="0.7">
      <c r="A888" s="6">
        <f>+A887+1</f>
        <v>639</v>
      </c>
      <c r="B888" s="6" t="s">
        <v>831</v>
      </c>
      <c r="C888" s="7" t="s">
        <v>828</v>
      </c>
      <c r="D888" s="7" t="s">
        <v>329</v>
      </c>
      <c r="E888" s="7" t="s">
        <v>1419</v>
      </c>
      <c r="F888" s="6" t="s">
        <v>28</v>
      </c>
      <c r="G888" s="9">
        <v>45000</v>
      </c>
      <c r="H888" s="6">
        <v>0</v>
      </c>
      <c r="I888" s="9">
        <v>45000</v>
      </c>
      <c r="J888" s="9">
        <v>1291.5</v>
      </c>
      <c r="K888" s="6">
        <v>0</v>
      </c>
      <c r="L888" s="9">
        <v>1368</v>
      </c>
      <c r="M888" s="9">
        <v>7737.29</v>
      </c>
      <c r="N888" s="9">
        <v>10396.790000000001</v>
      </c>
      <c r="O888" s="9">
        <v>34603.21</v>
      </c>
    </row>
    <row r="889" spans="1:15" ht="46.5" x14ac:dyDescent="0.7">
      <c r="A889" s="6"/>
      <c r="B889" s="6" t="s">
        <v>50</v>
      </c>
      <c r="C889" s="7"/>
      <c r="D889" s="7">
        <v>4</v>
      </c>
      <c r="E889" s="7"/>
      <c r="F889" s="6"/>
      <c r="G889" s="9">
        <v>220000</v>
      </c>
      <c r="H889" s="6">
        <v>0</v>
      </c>
      <c r="I889" s="9">
        <v>220000</v>
      </c>
      <c r="J889" s="9">
        <v>6314</v>
      </c>
      <c r="K889" s="9">
        <v>5368.48</v>
      </c>
      <c r="L889" s="9">
        <v>6688</v>
      </c>
      <c r="M889" s="9">
        <v>36537.97</v>
      </c>
      <c r="N889" s="9">
        <v>54908.45</v>
      </c>
      <c r="O889" s="9">
        <v>165091.54999999999</v>
      </c>
    </row>
    <row r="890" spans="1:15" ht="46.5" x14ac:dyDescent="0.7">
      <c r="A890" s="6"/>
      <c r="B890" s="6"/>
      <c r="C890" s="7"/>
      <c r="D890" s="7"/>
      <c r="E890" s="7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 ht="46.5" x14ac:dyDescent="0.7">
      <c r="A891" s="6"/>
      <c r="B891" s="6"/>
      <c r="C891" s="7"/>
      <c r="D891" s="7"/>
      <c r="E891" s="7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 ht="46.5" x14ac:dyDescent="0.7">
      <c r="A892" s="6"/>
      <c r="B892" s="6"/>
      <c r="C892" s="7"/>
      <c r="D892" s="7"/>
      <c r="E892" s="7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 ht="46.5" x14ac:dyDescent="0.7">
      <c r="A893" s="6">
        <f>+A888+1</f>
        <v>640</v>
      </c>
      <c r="B893" s="6" t="s">
        <v>832</v>
      </c>
      <c r="C893" s="7" t="s">
        <v>833</v>
      </c>
      <c r="D893" s="7" t="s">
        <v>214</v>
      </c>
      <c r="E893" s="7" t="s">
        <v>1419</v>
      </c>
      <c r="F893" s="6" t="s">
        <v>23</v>
      </c>
      <c r="G893" s="9">
        <v>75000</v>
      </c>
      <c r="H893" s="6">
        <v>0</v>
      </c>
      <c r="I893" s="9">
        <v>75000</v>
      </c>
      <c r="J893" s="9">
        <v>2152.5</v>
      </c>
      <c r="K893" s="9">
        <v>5833.33</v>
      </c>
      <c r="L893" s="9">
        <v>2280</v>
      </c>
      <c r="M893" s="9">
        <v>20487.54</v>
      </c>
      <c r="N893" s="9">
        <v>30753.37</v>
      </c>
      <c r="O893" s="9">
        <v>44246.63</v>
      </c>
    </row>
    <row r="894" spans="1:15" s="10" customFormat="1" ht="46.5" x14ac:dyDescent="0.7">
      <c r="A894" s="11">
        <f>+A893+1</f>
        <v>641</v>
      </c>
      <c r="B894" s="11" t="s">
        <v>834</v>
      </c>
      <c r="C894" s="12" t="s">
        <v>833</v>
      </c>
      <c r="D894" s="12" t="s">
        <v>152</v>
      </c>
      <c r="E894" s="12" t="s">
        <v>1419</v>
      </c>
      <c r="F894" s="11" t="s">
        <v>28</v>
      </c>
      <c r="G894" s="13">
        <v>45000</v>
      </c>
      <c r="H894" s="11">
        <v>0</v>
      </c>
      <c r="I894" s="13">
        <v>45000</v>
      </c>
      <c r="J894" s="13">
        <v>1291.5</v>
      </c>
      <c r="K894" s="11">
        <v>0</v>
      </c>
      <c r="L894" s="13">
        <v>1368</v>
      </c>
      <c r="M894" s="13">
        <v>27717.93</v>
      </c>
      <c r="N894" s="13">
        <v>30377.43</v>
      </c>
      <c r="O894" s="13">
        <v>14622.57</v>
      </c>
    </row>
    <row r="895" spans="1:15" ht="46.5" x14ac:dyDescent="0.7">
      <c r="A895" s="6"/>
      <c r="B895" s="6" t="s">
        <v>50</v>
      </c>
      <c r="C895" s="7"/>
      <c r="D895" s="7">
        <v>2</v>
      </c>
      <c r="E895" s="7"/>
      <c r="F895" s="6"/>
      <c r="G895" s="9">
        <v>120000</v>
      </c>
      <c r="H895" s="6">
        <v>0</v>
      </c>
      <c r="I895" s="9">
        <v>120000</v>
      </c>
      <c r="J895" s="9">
        <v>3444</v>
      </c>
      <c r="K895" s="9">
        <v>5833.33</v>
      </c>
      <c r="L895" s="9">
        <v>3648</v>
      </c>
      <c r="M895" s="9">
        <v>48205.47</v>
      </c>
      <c r="N895" s="9">
        <v>61130.8</v>
      </c>
      <c r="O895" s="9">
        <v>58869.2</v>
      </c>
    </row>
    <row r="896" spans="1:15" ht="46.5" x14ac:dyDescent="0.7">
      <c r="A896" s="6"/>
      <c r="B896" s="6"/>
      <c r="C896" s="7"/>
      <c r="D896" s="7"/>
      <c r="E896" s="7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 ht="46.5" x14ac:dyDescent="0.7">
      <c r="A897" s="6"/>
      <c r="B897" s="6"/>
      <c r="C897" s="7"/>
      <c r="D897" s="7"/>
      <c r="E897" s="7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 ht="46.5" x14ac:dyDescent="0.7">
      <c r="A898" s="6"/>
      <c r="B898" s="6"/>
      <c r="C898" s="7"/>
      <c r="D898" s="7"/>
      <c r="E898" s="7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 ht="46.5" x14ac:dyDescent="0.7">
      <c r="A899" s="6">
        <f>+A894+1</f>
        <v>642</v>
      </c>
      <c r="B899" s="6" t="s">
        <v>835</v>
      </c>
      <c r="C899" s="7" t="s">
        <v>836</v>
      </c>
      <c r="D899" s="7" t="s">
        <v>333</v>
      </c>
      <c r="E899" s="7" t="s">
        <v>1419</v>
      </c>
      <c r="F899" s="6" t="s">
        <v>28</v>
      </c>
      <c r="G899" s="9">
        <v>70000</v>
      </c>
      <c r="H899" s="6">
        <v>0</v>
      </c>
      <c r="I899" s="9">
        <v>70000</v>
      </c>
      <c r="J899" s="9">
        <v>2009</v>
      </c>
      <c r="K899" s="9">
        <v>5130.45</v>
      </c>
      <c r="L899" s="9">
        <v>2128</v>
      </c>
      <c r="M899" s="9">
        <v>1709.88</v>
      </c>
      <c r="N899" s="9">
        <v>10977.33</v>
      </c>
      <c r="O899" s="9">
        <v>59022.67</v>
      </c>
    </row>
    <row r="900" spans="1:15" ht="46.5" x14ac:dyDescent="0.7">
      <c r="A900" s="6">
        <f>+A899+1</f>
        <v>643</v>
      </c>
      <c r="B900" s="6" t="s">
        <v>837</v>
      </c>
      <c r="C900" s="7" t="s">
        <v>836</v>
      </c>
      <c r="D900" s="7" t="s">
        <v>152</v>
      </c>
      <c r="E900" s="7" t="s">
        <v>1419</v>
      </c>
      <c r="F900" s="6" t="s">
        <v>28</v>
      </c>
      <c r="G900" s="9">
        <v>45000</v>
      </c>
      <c r="H900" s="6">
        <v>0</v>
      </c>
      <c r="I900" s="9">
        <v>45000</v>
      </c>
      <c r="J900" s="9">
        <v>1291.5</v>
      </c>
      <c r="K900" s="6">
        <v>0</v>
      </c>
      <c r="L900" s="9">
        <v>1368</v>
      </c>
      <c r="M900" s="9">
        <v>18049.349999999999</v>
      </c>
      <c r="N900" s="9">
        <v>20708.849999999999</v>
      </c>
      <c r="O900" s="9">
        <v>24291.15</v>
      </c>
    </row>
    <row r="901" spans="1:15" ht="46.5" x14ac:dyDescent="0.7">
      <c r="A901" s="6">
        <f t="shared" ref="A901:A907" si="29">+A900+1</f>
        <v>644</v>
      </c>
      <c r="B901" s="6" t="s">
        <v>838</v>
      </c>
      <c r="C901" s="7" t="s">
        <v>836</v>
      </c>
      <c r="D901" s="7" t="s">
        <v>156</v>
      </c>
      <c r="E901" s="7" t="s">
        <v>1419</v>
      </c>
      <c r="F901" s="6" t="s">
        <v>28</v>
      </c>
      <c r="G901" s="9">
        <v>50000</v>
      </c>
      <c r="H901" s="6">
        <v>0</v>
      </c>
      <c r="I901" s="9">
        <v>50000</v>
      </c>
      <c r="J901" s="9">
        <v>1435</v>
      </c>
      <c r="K901" s="6">
        <v>0</v>
      </c>
      <c r="L901" s="9">
        <v>1520</v>
      </c>
      <c r="M901" s="9">
        <v>4535.5600000000004</v>
      </c>
      <c r="N901" s="9">
        <v>7490.56</v>
      </c>
      <c r="O901" s="9">
        <v>42509.440000000002</v>
      </c>
    </row>
    <row r="902" spans="1:15" ht="46.5" x14ac:dyDescent="0.7">
      <c r="A902" s="6">
        <f t="shared" si="29"/>
        <v>645</v>
      </c>
      <c r="B902" s="6" t="s">
        <v>839</v>
      </c>
      <c r="C902" s="7" t="s">
        <v>836</v>
      </c>
      <c r="D902" s="7" t="s">
        <v>840</v>
      </c>
      <c r="E902" s="7" t="s">
        <v>1419</v>
      </c>
      <c r="F902" s="6" t="s">
        <v>23</v>
      </c>
      <c r="G902" s="9">
        <v>50000</v>
      </c>
      <c r="H902" s="6">
        <v>0</v>
      </c>
      <c r="I902" s="9">
        <v>50000</v>
      </c>
      <c r="J902" s="9">
        <v>1435</v>
      </c>
      <c r="K902" s="6">
        <v>0</v>
      </c>
      <c r="L902" s="9">
        <v>1520</v>
      </c>
      <c r="M902" s="9">
        <v>3688.95</v>
      </c>
      <c r="N902" s="9">
        <v>6643.95</v>
      </c>
      <c r="O902" s="9">
        <v>43356.05</v>
      </c>
    </row>
    <row r="903" spans="1:15" ht="46.5" x14ac:dyDescent="0.7">
      <c r="A903" s="6">
        <f t="shared" si="29"/>
        <v>646</v>
      </c>
      <c r="B903" s="6" t="s">
        <v>841</v>
      </c>
      <c r="C903" s="7" t="s">
        <v>836</v>
      </c>
      <c r="D903" s="7" t="s">
        <v>156</v>
      </c>
      <c r="E903" s="7" t="s">
        <v>1419</v>
      </c>
      <c r="F903" s="6" t="s">
        <v>23</v>
      </c>
      <c r="G903" s="9">
        <v>50000</v>
      </c>
      <c r="H903" s="6">
        <v>0</v>
      </c>
      <c r="I903" s="9">
        <v>50000</v>
      </c>
      <c r="J903" s="9">
        <v>1435</v>
      </c>
      <c r="K903" s="6">
        <v>0</v>
      </c>
      <c r="L903" s="9">
        <v>1520</v>
      </c>
      <c r="M903" s="9">
        <v>11978.65</v>
      </c>
      <c r="N903" s="9">
        <v>14933.65</v>
      </c>
      <c r="O903" s="9">
        <v>35066.35</v>
      </c>
    </row>
    <row r="904" spans="1:15" ht="46.5" x14ac:dyDescent="0.7">
      <c r="A904" s="6">
        <f t="shared" si="29"/>
        <v>647</v>
      </c>
      <c r="B904" s="6" t="s">
        <v>842</v>
      </c>
      <c r="C904" s="7" t="s">
        <v>836</v>
      </c>
      <c r="D904" s="7" t="s">
        <v>152</v>
      </c>
      <c r="E904" s="7" t="s">
        <v>1419</v>
      </c>
      <c r="F904" s="6" t="s">
        <v>28</v>
      </c>
      <c r="G904" s="9">
        <v>45000</v>
      </c>
      <c r="H904" s="6">
        <v>0</v>
      </c>
      <c r="I904" s="9">
        <v>45000</v>
      </c>
      <c r="J904" s="9">
        <v>1291.5</v>
      </c>
      <c r="K904" s="6">
        <v>0</v>
      </c>
      <c r="L904" s="9">
        <v>1368</v>
      </c>
      <c r="M904" s="9">
        <v>5915.8</v>
      </c>
      <c r="N904" s="9">
        <v>8575.2999999999993</v>
      </c>
      <c r="O904" s="9">
        <v>36424.699999999997</v>
      </c>
    </row>
    <row r="905" spans="1:15" ht="46.5" x14ac:dyDescent="0.7">
      <c r="A905" s="6">
        <f t="shared" si="29"/>
        <v>648</v>
      </c>
      <c r="B905" s="6" t="s">
        <v>843</v>
      </c>
      <c r="C905" s="7" t="s">
        <v>836</v>
      </c>
      <c r="D905" s="7" t="s">
        <v>152</v>
      </c>
      <c r="E905" s="7" t="s">
        <v>1419</v>
      </c>
      <c r="F905" s="6" t="s">
        <v>28</v>
      </c>
      <c r="G905" s="9">
        <v>45000</v>
      </c>
      <c r="H905" s="6">
        <v>0</v>
      </c>
      <c r="I905" s="9">
        <v>45000</v>
      </c>
      <c r="J905" s="9">
        <v>1291.5</v>
      </c>
      <c r="K905" s="6">
        <v>0</v>
      </c>
      <c r="L905" s="9">
        <v>1368</v>
      </c>
      <c r="M905" s="9">
        <v>5548.13</v>
      </c>
      <c r="N905" s="9">
        <v>8207.6299999999992</v>
      </c>
      <c r="O905" s="9">
        <v>36792.370000000003</v>
      </c>
    </row>
    <row r="906" spans="1:15" ht="46.5" x14ac:dyDescent="0.7">
      <c r="A906" s="6">
        <f t="shared" si="29"/>
        <v>649</v>
      </c>
      <c r="B906" s="6" t="s">
        <v>844</v>
      </c>
      <c r="C906" s="7" t="s">
        <v>836</v>
      </c>
      <c r="D906" s="7" t="s">
        <v>38</v>
      </c>
      <c r="E906" s="7" t="s">
        <v>1419</v>
      </c>
      <c r="F906" s="6" t="s">
        <v>28</v>
      </c>
      <c r="G906" s="9">
        <v>35000</v>
      </c>
      <c r="H906" s="6">
        <v>0</v>
      </c>
      <c r="I906" s="9">
        <v>35000</v>
      </c>
      <c r="J906" s="9">
        <v>1004.5</v>
      </c>
      <c r="K906" s="6">
        <v>0</v>
      </c>
      <c r="L906" s="9">
        <v>1064</v>
      </c>
      <c r="M906" s="9">
        <v>14158.49</v>
      </c>
      <c r="N906" s="9">
        <v>16226.99</v>
      </c>
      <c r="O906" s="9">
        <v>18773.009999999998</v>
      </c>
    </row>
    <row r="907" spans="1:15" ht="46.5" x14ac:dyDescent="0.7">
      <c r="A907" s="6">
        <f t="shared" si="29"/>
        <v>650</v>
      </c>
      <c r="B907" s="6" t="s">
        <v>845</v>
      </c>
      <c r="C907" s="7" t="s">
        <v>836</v>
      </c>
      <c r="D907" s="7" t="s">
        <v>846</v>
      </c>
      <c r="E907" s="7" t="s">
        <v>1419</v>
      </c>
      <c r="F907" s="6" t="s">
        <v>23</v>
      </c>
      <c r="G907" s="9">
        <v>35000</v>
      </c>
      <c r="H907" s="6">
        <v>0</v>
      </c>
      <c r="I907" s="9">
        <v>35000</v>
      </c>
      <c r="J907" s="9">
        <v>1004.5</v>
      </c>
      <c r="K907" s="6">
        <v>0</v>
      </c>
      <c r="L907" s="9">
        <v>1064</v>
      </c>
      <c r="M907" s="6">
        <v>25</v>
      </c>
      <c r="N907" s="9">
        <v>2093.5</v>
      </c>
      <c r="O907" s="9">
        <v>32906.5</v>
      </c>
    </row>
    <row r="908" spans="1:15" ht="46.5" x14ac:dyDescent="0.7">
      <c r="A908" s="6"/>
      <c r="B908" s="6" t="s">
        <v>50</v>
      </c>
      <c r="C908" s="7"/>
      <c r="D908" s="7">
        <v>9</v>
      </c>
      <c r="E908" s="7"/>
      <c r="F908" s="6"/>
      <c r="G908" s="9">
        <v>425000</v>
      </c>
      <c r="H908" s="6">
        <v>0</v>
      </c>
      <c r="I908" s="9">
        <v>425000</v>
      </c>
      <c r="J908" s="9">
        <v>12197.5</v>
      </c>
      <c r="K908" s="9">
        <v>5130.45</v>
      </c>
      <c r="L908" s="9">
        <v>12920</v>
      </c>
      <c r="M908" s="9">
        <v>65609.81</v>
      </c>
      <c r="N908" s="9">
        <v>95857.76</v>
      </c>
      <c r="O908" s="9">
        <v>329142.24</v>
      </c>
    </row>
    <row r="909" spans="1:15" ht="46.5" x14ac:dyDescent="0.7">
      <c r="A909" s="6"/>
      <c r="B909" s="6"/>
      <c r="C909" s="7"/>
      <c r="D909" s="7"/>
      <c r="E909" s="7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 ht="46.5" x14ac:dyDescent="0.7">
      <c r="A910" s="6"/>
      <c r="B910" s="6"/>
      <c r="C910" s="7"/>
      <c r="D910" s="7"/>
      <c r="E910" s="7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 ht="46.5" x14ac:dyDescent="0.7">
      <c r="A911" s="6"/>
      <c r="B911" s="6"/>
      <c r="C911" s="7"/>
      <c r="D911" s="7"/>
      <c r="E911" s="7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 ht="93" x14ac:dyDescent="0.7">
      <c r="A912" s="6">
        <f>+A907+1</f>
        <v>651</v>
      </c>
      <c r="B912" s="6" t="s">
        <v>847</v>
      </c>
      <c r="C912" s="7" t="s">
        <v>848</v>
      </c>
      <c r="D912" s="7" t="s">
        <v>336</v>
      </c>
      <c r="E912" s="7" t="s">
        <v>1419</v>
      </c>
      <c r="F912" s="6" t="s">
        <v>23</v>
      </c>
      <c r="G912" s="9">
        <v>70000</v>
      </c>
      <c r="H912" s="6">
        <v>0</v>
      </c>
      <c r="I912" s="9">
        <v>70000</v>
      </c>
      <c r="J912" s="9">
        <v>2009</v>
      </c>
      <c r="K912" s="9">
        <v>5130.45</v>
      </c>
      <c r="L912" s="9">
        <v>2128</v>
      </c>
      <c r="M912" s="9">
        <v>19591.240000000002</v>
      </c>
      <c r="N912" s="9">
        <v>28858.69</v>
      </c>
      <c r="O912" s="9">
        <v>41141.31</v>
      </c>
    </row>
    <row r="913" spans="1:15" ht="93" x14ac:dyDescent="0.7">
      <c r="A913" s="6">
        <f>+A912+1</f>
        <v>652</v>
      </c>
      <c r="B913" s="6" t="s">
        <v>849</v>
      </c>
      <c r="C913" s="7" t="s">
        <v>848</v>
      </c>
      <c r="D913" s="7" t="s">
        <v>60</v>
      </c>
      <c r="E913" s="7" t="s">
        <v>1419</v>
      </c>
      <c r="F913" s="6" t="s">
        <v>28</v>
      </c>
      <c r="G913" s="9">
        <v>35000</v>
      </c>
      <c r="H913" s="6">
        <v>0</v>
      </c>
      <c r="I913" s="9">
        <v>35000</v>
      </c>
      <c r="J913" s="9">
        <v>1004.5</v>
      </c>
      <c r="K913" s="6">
        <v>0</v>
      </c>
      <c r="L913" s="9">
        <v>1064</v>
      </c>
      <c r="M913" s="9">
        <v>9926.85</v>
      </c>
      <c r="N913" s="9">
        <v>11995.35</v>
      </c>
      <c r="O913" s="9">
        <v>23004.65</v>
      </c>
    </row>
    <row r="914" spans="1:15" ht="93" x14ac:dyDescent="0.7">
      <c r="A914" s="6">
        <f>+A913+1</f>
        <v>653</v>
      </c>
      <c r="B914" s="6" t="s">
        <v>850</v>
      </c>
      <c r="C914" s="7" t="s">
        <v>848</v>
      </c>
      <c r="D914" s="7" t="s">
        <v>66</v>
      </c>
      <c r="E914" s="7" t="s">
        <v>1419</v>
      </c>
      <c r="F914" s="6" t="s">
        <v>23</v>
      </c>
      <c r="G914" s="9">
        <v>45000</v>
      </c>
      <c r="H914" s="6">
        <v>0</v>
      </c>
      <c r="I914" s="9">
        <v>45000</v>
      </c>
      <c r="J914" s="9">
        <v>1291.5</v>
      </c>
      <c r="K914" s="6">
        <v>0</v>
      </c>
      <c r="L914" s="9">
        <v>1368</v>
      </c>
      <c r="M914" s="9">
        <v>3943.19</v>
      </c>
      <c r="N914" s="9">
        <v>6602.69</v>
      </c>
      <c r="O914" s="9">
        <v>38397.31</v>
      </c>
    </row>
    <row r="915" spans="1:15" ht="46.5" x14ac:dyDescent="0.7">
      <c r="A915" s="6"/>
      <c r="B915" s="6" t="s">
        <v>50</v>
      </c>
      <c r="C915" s="7"/>
      <c r="D915" s="7">
        <v>3</v>
      </c>
      <c r="E915" s="7"/>
      <c r="F915" s="6"/>
      <c r="G915" s="9">
        <v>150000</v>
      </c>
      <c r="H915" s="6">
        <v>0</v>
      </c>
      <c r="I915" s="9">
        <v>150000</v>
      </c>
      <c r="J915" s="9">
        <v>4305</v>
      </c>
      <c r="K915" s="9">
        <v>5130.45</v>
      </c>
      <c r="L915" s="9">
        <v>4560</v>
      </c>
      <c r="M915" s="9">
        <v>33461.279999999999</v>
      </c>
      <c r="N915" s="9">
        <v>47456.73</v>
      </c>
      <c r="O915" s="9">
        <v>102543.27</v>
      </c>
    </row>
    <row r="916" spans="1:15" ht="46.5" x14ac:dyDescent="0.7">
      <c r="A916" s="6"/>
      <c r="B916" s="6"/>
      <c r="C916" s="7"/>
      <c r="D916" s="7"/>
      <c r="E916" s="7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 ht="46.5" x14ac:dyDescent="0.7">
      <c r="A917" s="6"/>
      <c r="B917" s="6"/>
      <c r="C917" s="7"/>
      <c r="D917" s="7"/>
      <c r="E917" s="7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 ht="46.5" x14ac:dyDescent="0.7">
      <c r="A918" s="6"/>
      <c r="B918" s="6"/>
      <c r="C918" s="7"/>
      <c r="D918" s="7"/>
      <c r="E918" s="7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 ht="46.5" x14ac:dyDescent="0.7">
      <c r="A919" s="6">
        <f>+A914+1</f>
        <v>654</v>
      </c>
      <c r="B919" s="6" t="s">
        <v>851</v>
      </c>
      <c r="C919" s="7" t="s">
        <v>852</v>
      </c>
      <c r="D919" s="7" t="s">
        <v>152</v>
      </c>
      <c r="E919" s="7" t="s">
        <v>1419</v>
      </c>
      <c r="F919" s="6" t="s">
        <v>23</v>
      </c>
      <c r="G919" s="9">
        <v>45000</v>
      </c>
      <c r="H919" s="6">
        <v>0</v>
      </c>
      <c r="I919" s="9">
        <v>45000</v>
      </c>
      <c r="J919" s="9">
        <v>1291.5</v>
      </c>
      <c r="K919" s="6">
        <v>0</v>
      </c>
      <c r="L919" s="9">
        <v>1368</v>
      </c>
      <c r="M919" s="9">
        <v>6304.7</v>
      </c>
      <c r="N919" s="9">
        <v>8964.2000000000007</v>
      </c>
      <c r="O919" s="9">
        <v>36035.800000000003</v>
      </c>
    </row>
    <row r="920" spans="1:15" ht="46.5" x14ac:dyDescent="0.7">
      <c r="A920" s="6">
        <f>+A919+1</f>
        <v>655</v>
      </c>
      <c r="B920" s="6" t="s">
        <v>853</v>
      </c>
      <c r="C920" s="7" t="s">
        <v>852</v>
      </c>
      <c r="D920" s="7" t="s">
        <v>156</v>
      </c>
      <c r="E920" s="7" t="s">
        <v>1419</v>
      </c>
      <c r="F920" s="6" t="s">
        <v>28</v>
      </c>
      <c r="G920" s="9">
        <v>50000</v>
      </c>
      <c r="H920" s="6">
        <v>0</v>
      </c>
      <c r="I920" s="9">
        <v>50000</v>
      </c>
      <c r="J920" s="9">
        <v>1435</v>
      </c>
      <c r="K920" s="6">
        <v>0</v>
      </c>
      <c r="L920" s="9">
        <v>1520</v>
      </c>
      <c r="M920" s="9">
        <v>35809.870000000003</v>
      </c>
      <c r="N920" s="9">
        <v>38764.870000000003</v>
      </c>
      <c r="O920" s="9">
        <v>11235.13</v>
      </c>
    </row>
    <row r="921" spans="1:15" ht="46.5" x14ac:dyDescent="0.7">
      <c r="A921" s="6">
        <f>+A920+1</f>
        <v>656</v>
      </c>
      <c r="B921" s="6" t="s">
        <v>854</v>
      </c>
      <c r="C921" s="7" t="s">
        <v>852</v>
      </c>
      <c r="D921" s="7" t="s">
        <v>152</v>
      </c>
      <c r="E921" s="7" t="s">
        <v>1419</v>
      </c>
      <c r="F921" s="6" t="s">
        <v>28</v>
      </c>
      <c r="G921" s="9">
        <v>45000</v>
      </c>
      <c r="H921" s="6">
        <v>0</v>
      </c>
      <c r="I921" s="9">
        <v>45000</v>
      </c>
      <c r="J921" s="9">
        <v>1291.5</v>
      </c>
      <c r="K921" s="6">
        <v>0</v>
      </c>
      <c r="L921" s="9">
        <v>1368</v>
      </c>
      <c r="M921" s="9">
        <v>21951.58</v>
      </c>
      <c r="N921" s="9">
        <v>24611.08</v>
      </c>
      <c r="O921" s="9">
        <v>20388.919999999998</v>
      </c>
    </row>
    <row r="922" spans="1:15" ht="46.5" x14ac:dyDescent="0.7">
      <c r="A922" s="6"/>
      <c r="B922" s="6" t="s">
        <v>50</v>
      </c>
      <c r="C922" s="7"/>
      <c r="D922" s="7">
        <v>3</v>
      </c>
      <c r="E922" s="7"/>
      <c r="F922" s="6"/>
      <c r="G922" s="9">
        <v>140000</v>
      </c>
      <c r="H922" s="6">
        <v>0</v>
      </c>
      <c r="I922" s="9">
        <v>140000</v>
      </c>
      <c r="J922" s="9">
        <v>4018</v>
      </c>
      <c r="K922" s="6">
        <v>0</v>
      </c>
      <c r="L922" s="9">
        <v>4256</v>
      </c>
      <c r="M922" s="9">
        <v>64066.15</v>
      </c>
      <c r="N922" s="9">
        <v>72340.149999999994</v>
      </c>
      <c r="O922" s="9">
        <v>67659.850000000006</v>
      </c>
    </row>
    <row r="923" spans="1:15" ht="46.5" x14ac:dyDescent="0.7">
      <c r="A923" s="6"/>
      <c r="B923" s="6"/>
      <c r="C923" s="7"/>
      <c r="D923" s="7"/>
      <c r="E923" s="7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 ht="46.5" x14ac:dyDescent="0.7">
      <c r="A924" s="6"/>
      <c r="B924" s="6"/>
      <c r="C924" s="7"/>
      <c r="D924" s="7"/>
      <c r="E924" s="7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 ht="46.5" x14ac:dyDescent="0.7">
      <c r="A925" s="6"/>
      <c r="B925" s="6"/>
      <c r="C925" s="7"/>
      <c r="D925" s="7"/>
      <c r="E925" s="7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 ht="46.5" x14ac:dyDescent="0.7">
      <c r="A926" s="6">
        <f>+A921+1</f>
        <v>657</v>
      </c>
      <c r="B926" s="6" t="s">
        <v>855</v>
      </c>
      <c r="C926" s="7" t="s">
        <v>856</v>
      </c>
      <c r="D926" s="7" t="s">
        <v>336</v>
      </c>
      <c r="E926" s="7" t="s">
        <v>1419</v>
      </c>
      <c r="F926" s="6" t="s">
        <v>23</v>
      </c>
      <c r="G926" s="9">
        <v>70000</v>
      </c>
      <c r="H926" s="6">
        <v>0</v>
      </c>
      <c r="I926" s="9">
        <v>70000</v>
      </c>
      <c r="J926" s="9">
        <v>2009</v>
      </c>
      <c r="K926" s="9">
        <v>4892.43</v>
      </c>
      <c r="L926" s="9">
        <v>2128</v>
      </c>
      <c r="M926" s="9">
        <v>3005.24</v>
      </c>
      <c r="N926" s="9">
        <v>12034.67</v>
      </c>
      <c r="O926" s="9">
        <v>57965.33</v>
      </c>
    </row>
    <row r="927" spans="1:15" ht="46.5" x14ac:dyDescent="0.7">
      <c r="A927" s="6">
        <f>+A926+1</f>
        <v>658</v>
      </c>
      <c r="B927" s="6" t="s">
        <v>857</v>
      </c>
      <c r="C927" s="7" t="s">
        <v>856</v>
      </c>
      <c r="D927" s="7" t="s">
        <v>589</v>
      </c>
      <c r="E927" s="7" t="s">
        <v>1419</v>
      </c>
      <c r="F927" s="6" t="s">
        <v>23</v>
      </c>
      <c r="G927" s="9">
        <v>2333.33</v>
      </c>
      <c r="H927" s="6">
        <v>0</v>
      </c>
      <c r="I927" s="9">
        <v>2333.33</v>
      </c>
      <c r="J927" s="6">
        <v>66.97</v>
      </c>
      <c r="K927" s="6">
        <v>0</v>
      </c>
      <c r="L927" s="6">
        <v>70.930000000000007</v>
      </c>
      <c r="M927" s="9">
        <v>2175.4299999999998</v>
      </c>
      <c r="N927" s="9">
        <v>2313.33</v>
      </c>
      <c r="O927" s="6">
        <v>20</v>
      </c>
    </row>
    <row r="928" spans="1:15" ht="46.5" x14ac:dyDescent="0.7">
      <c r="A928" s="6">
        <f t="shared" ref="A928:A938" si="30">+A927+1</f>
        <v>659</v>
      </c>
      <c r="B928" s="6" t="s">
        <v>858</v>
      </c>
      <c r="C928" s="7" t="s">
        <v>856</v>
      </c>
      <c r="D928" s="7" t="s">
        <v>136</v>
      </c>
      <c r="E928" s="7" t="s">
        <v>1419</v>
      </c>
      <c r="F928" s="6" t="s">
        <v>28</v>
      </c>
      <c r="G928" s="9">
        <v>70000</v>
      </c>
      <c r="H928" s="6">
        <v>0</v>
      </c>
      <c r="I928" s="9">
        <v>70000</v>
      </c>
      <c r="J928" s="9">
        <v>2009</v>
      </c>
      <c r="K928" s="9">
        <v>5368.48</v>
      </c>
      <c r="L928" s="9">
        <v>2128</v>
      </c>
      <c r="M928" s="9">
        <v>13549.52</v>
      </c>
      <c r="N928" s="9">
        <v>23055</v>
      </c>
      <c r="O928" s="9">
        <v>46945</v>
      </c>
    </row>
    <row r="929" spans="1:15" ht="46.5" x14ac:dyDescent="0.7">
      <c r="A929" s="6">
        <f t="shared" si="30"/>
        <v>660</v>
      </c>
      <c r="B929" s="6" t="s">
        <v>859</v>
      </c>
      <c r="C929" s="7" t="s">
        <v>856</v>
      </c>
      <c r="D929" s="7" t="s">
        <v>136</v>
      </c>
      <c r="E929" s="7" t="s">
        <v>1419</v>
      </c>
      <c r="F929" s="6" t="s">
        <v>23</v>
      </c>
      <c r="G929" s="9">
        <v>70000</v>
      </c>
      <c r="H929" s="6">
        <v>0</v>
      </c>
      <c r="I929" s="9">
        <v>70000</v>
      </c>
      <c r="J929" s="9">
        <v>2009</v>
      </c>
      <c r="K929" s="9">
        <v>5368.48</v>
      </c>
      <c r="L929" s="9">
        <v>2128</v>
      </c>
      <c r="M929" s="9">
        <v>30450.47</v>
      </c>
      <c r="N929" s="9">
        <v>39955.949999999997</v>
      </c>
      <c r="O929" s="9">
        <v>30044.05</v>
      </c>
    </row>
    <row r="930" spans="1:15" ht="46.5" x14ac:dyDescent="0.7">
      <c r="A930" s="6">
        <f t="shared" si="30"/>
        <v>661</v>
      </c>
      <c r="B930" s="6" t="s">
        <v>860</v>
      </c>
      <c r="C930" s="7" t="s">
        <v>856</v>
      </c>
      <c r="D930" s="7" t="s">
        <v>156</v>
      </c>
      <c r="E930" s="7" t="s">
        <v>1419</v>
      </c>
      <c r="F930" s="6" t="s">
        <v>28</v>
      </c>
      <c r="G930" s="9">
        <v>50000</v>
      </c>
      <c r="H930" s="6">
        <v>0</v>
      </c>
      <c r="I930" s="9">
        <v>50000</v>
      </c>
      <c r="J930" s="9">
        <v>1435</v>
      </c>
      <c r="K930" s="6">
        <v>0</v>
      </c>
      <c r="L930" s="9">
        <v>1520</v>
      </c>
      <c r="M930" s="9">
        <v>9806.92</v>
      </c>
      <c r="N930" s="9">
        <v>12761.92</v>
      </c>
      <c r="O930" s="9">
        <v>37238.080000000002</v>
      </c>
    </row>
    <row r="931" spans="1:15" ht="46.5" x14ac:dyDescent="0.7">
      <c r="A931" s="6">
        <f t="shared" si="30"/>
        <v>662</v>
      </c>
      <c r="B931" s="6" t="s">
        <v>861</v>
      </c>
      <c r="C931" s="7" t="s">
        <v>856</v>
      </c>
      <c r="D931" s="7" t="s">
        <v>58</v>
      </c>
      <c r="E931" s="7" t="s">
        <v>1419</v>
      </c>
      <c r="F931" s="6" t="s">
        <v>28</v>
      </c>
      <c r="G931" s="9">
        <v>60000</v>
      </c>
      <c r="H931" s="6">
        <v>0</v>
      </c>
      <c r="I931" s="9">
        <v>60000</v>
      </c>
      <c r="J931" s="9">
        <v>1722</v>
      </c>
      <c r="K931" s="6">
        <v>0</v>
      </c>
      <c r="L931" s="9">
        <v>1824</v>
      </c>
      <c r="M931" s="6">
        <v>25</v>
      </c>
      <c r="N931" s="9">
        <v>3571</v>
      </c>
      <c r="O931" s="9">
        <v>56429</v>
      </c>
    </row>
    <row r="932" spans="1:15" ht="46.5" x14ac:dyDescent="0.7">
      <c r="A932" s="6">
        <f t="shared" si="30"/>
        <v>663</v>
      </c>
      <c r="B932" s="6" t="s">
        <v>862</v>
      </c>
      <c r="C932" s="7" t="s">
        <v>856</v>
      </c>
      <c r="D932" s="7" t="s">
        <v>156</v>
      </c>
      <c r="E932" s="7" t="s">
        <v>1419</v>
      </c>
      <c r="F932" s="6" t="s">
        <v>28</v>
      </c>
      <c r="G932" s="9">
        <v>50000</v>
      </c>
      <c r="H932" s="6">
        <v>0</v>
      </c>
      <c r="I932" s="9">
        <v>50000</v>
      </c>
      <c r="J932" s="9">
        <v>1435</v>
      </c>
      <c r="K932" s="6">
        <v>0</v>
      </c>
      <c r="L932" s="9">
        <v>1520</v>
      </c>
      <c r="M932" s="9">
        <v>13657.23</v>
      </c>
      <c r="N932" s="9">
        <v>16612.23</v>
      </c>
      <c r="O932" s="9">
        <v>33387.769999999997</v>
      </c>
    </row>
    <row r="933" spans="1:15" ht="46.5" x14ac:dyDescent="0.7">
      <c r="A933" s="6">
        <f t="shared" si="30"/>
        <v>664</v>
      </c>
      <c r="B933" s="6" t="s">
        <v>863</v>
      </c>
      <c r="C933" s="7" t="s">
        <v>856</v>
      </c>
      <c r="D933" s="7" t="s">
        <v>156</v>
      </c>
      <c r="E933" s="7" t="s">
        <v>1419</v>
      </c>
      <c r="F933" s="6" t="s">
        <v>23</v>
      </c>
      <c r="G933" s="9">
        <v>50000</v>
      </c>
      <c r="H933" s="6">
        <v>0</v>
      </c>
      <c r="I933" s="9">
        <v>50000</v>
      </c>
      <c r="J933" s="9">
        <v>1435</v>
      </c>
      <c r="K933" s="6">
        <v>0</v>
      </c>
      <c r="L933" s="9">
        <v>1520</v>
      </c>
      <c r="M933" s="9">
        <v>9315.1200000000008</v>
      </c>
      <c r="N933" s="9">
        <v>12270.12</v>
      </c>
      <c r="O933" s="9">
        <v>37729.879999999997</v>
      </c>
    </row>
    <row r="934" spans="1:15" ht="46.5" x14ac:dyDescent="0.7">
      <c r="A934" s="6">
        <f t="shared" si="30"/>
        <v>665</v>
      </c>
      <c r="B934" s="6" t="s">
        <v>864</v>
      </c>
      <c r="C934" s="7" t="s">
        <v>856</v>
      </c>
      <c r="D934" s="7" t="s">
        <v>156</v>
      </c>
      <c r="E934" s="7" t="s">
        <v>1419</v>
      </c>
      <c r="F934" s="6" t="s">
        <v>28</v>
      </c>
      <c r="G934" s="9">
        <v>50000</v>
      </c>
      <c r="H934" s="6">
        <v>0</v>
      </c>
      <c r="I934" s="9">
        <v>50000</v>
      </c>
      <c r="J934" s="9">
        <v>1435</v>
      </c>
      <c r="K934" s="6">
        <v>0</v>
      </c>
      <c r="L934" s="9">
        <v>1520</v>
      </c>
      <c r="M934" s="9">
        <v>16128.76</v>
      </c>
      <c r="N934" s="9">
        <v>19083.759999999998</v>
      </c>
      <c r="O934" s="9">
        <v>30916.240000000002</v>
      </c>
    </row>
    <row r="935" spans="1:15" ht="46.5" x14ac:dyDescent="0.7">
      <c r="A935" s="6">
        <f t="shared" si="30"/>
        <v>666</v>
      </c>
      <c r="B935" s="6" t="s">
        <v>865</v>
      </c>
      <c r="C935" s="7" t="s">
        <v>856</v>
      </c>
      <c r="D935" s="7" t="s">
        <v>156</v>
      </c>
      <c r="E935" s="7" t="s">
        <v>1419</v>
      </c>
      <c r="F935" s="6" t="s">
        <v>28</v>
      </c>
      <c r="G935" s="9">
        <v>50000</v>
      </c>
      <c r="H935" s="6">
        <v>0</v>
      </c>
      <c r="I935" s="9">
        <v>50000</v>
      </c>
      <c r="J935" s="9">
        <v>1435</v>
      </c>
      <c r="K935" s="6">
        <v>0</v>
      </c>
      <c r="L935" s="9">
        <v>1520</v>
      </c>
      <c r="M935" s="9">
        <v>17343.759999999998</v>
      </c>
      <c r="N935" s="9">
        <v>20298.759999999998</v>
      </c>
      <c r="O935" s="9">
        <v>29701.24</v>
      </c>
    </row>
    <row r="936" spans="1:15" ht="46.5" x14ac:dyDescent="0.7">
      <c r="A936" s="6">
        <f t="shared" si="30"/>
        <v>667</v>
      </c>
      <c r="B936" s="6" t="s">
        <v>866</v>
      </c>
      <c r="C936" s="7" t="s">
        <v>856</v>
      </c>
      <c r="D936" s="7" t="s">
        <v>632</v>
      </c>
      <c r="E936" s="7" t="s">
        <v>1419</v>
      </c>
      <c r="F936" s="6" t="s">
        <v>23</v>
      </c>
      <c r="G936" s="9">
        <v>50000</v>
      </c>
      <c r="H936" s="6">
        <v>0</v>
      </c>
      <c r="I936" s="9">
        <v>50000</v>
      </c>
      <c r="J936" s="9">
        <v>1435</v>
      </c>
      <c r="K936" s="6">
        <v>0</v>
      </c>
      <c r="L936" s="9">
        <v>1520</v>
      </c>
      <c r="M936" s="9">
        <v>16849.82</v>
      </c>
      <c r="N936" s="9">
        <v>19804.82</v>
      </c>
      <c r="O936" s="9">
        <v>30195.18</v>
      </c>
    </row>
    <row r="937" spans="1:15" ht="46.5" x14ac:dyDescent="0.7">
      <c r="A937" s="6">
        <f t="shared" si="30"/>
        <v>668</v>
      </c>
      <c r="B937" s="6" t="s">
        <v>867</v>
      </c>
      <c r="C937" s="7" t="s">
        <v>856</v>
      </c>
      <c r="D937" s="7" t="s">
        <v>493</v>
      </c>
      <c r="E937" s="7" t="s">
        <v>1419</v>
      </c>
      <c r="F937" s="6" t="s">
        <v>28</v>
      </c>
      <c r="G937" s="9">
        <v>35000</v>
      </c>
      <c r="H937" s="6">
        <v>0</v>
      </c>
      <c r="I937" s="9">
        <v>35000</v>
      </c>
      <c r="J937" s="9">
        <v>1004.5</v>
      </c>
      <c r="K937" s="6">
        <v>0</v>
      </c>
      <c r="L937" s="9">
        <v>1064</v>
      </c>
      <c r="M937" s="6">
        <v>419.76</v>
      </c>
      <c r="N937" s="9">
        <v>2488.2600000000002</v>
      </c>
      <c r="O937" s="9">
        <v>32511.74</v>
      </c>
    </row>
    <row r="938" spans="1:15" ht="46.5" x14ac:dyDescent="0.7">
      <c r="A938" s="6">
        <f t="shared" si="30"/>
        <v>669</v>
      </c>
      <c r="B938" s="6" t="s">
        <v>868</v>
      </c>
      <c r="C938" s="7" t="s">
        <v>856</v>
      </c>
      <c r="D938" s="7" t="s">
        <v>40</v>
      </c>
      <c r="E938" s="7" t="s">
        <v>1419</v>
      </c>
      <c r="F938" s="6" t="s">
        <v>23</v>
      </c>
      <c r="G938" s="9">
        <v>35000</v>
      </c>
      <c r="H938" s="6">
        <v>0</v>
      </c>
      <c r="I938" s="9">
        <v>35000</v>
      </c>
      <c r="J938" s="9">
        <v>1004.5</v>
      </c>
      <c r="K938" s="6">
        <v>0</v>
      </c>
      <c r="L938" s="9">
        <v>1064</v>
      </c>
      <c r="M938" s="9">
        <v>20060.419999999998</v>
      </c>
      <c r="N938" s="9">
        <v>22128.92</v>
      </c>
      <c r="O938" s="9">
        <v>12871.08</v>
      </c>
    </row>
    <row r="939" spans="1:15" ht="46.5" x14ac:dyDescent="0.7">
      <c r="A939" s="6"/>
      <c r="B939" s="6" t="s">
        <v>50</v>
      </c>
      <c r="C939" s="7"/>
      <c r="D939" s="7">
        <v>13</v>
      </c>
      <c r="E939" s="7"/>
      <c r="F939" s="6"/>
      <c r="G939" s="9">
        <v>642333.32999999996</v>
      </c>
      <c r="H939" s="6">
        <v>0</v>
      </c>
      <c r="I939" s="9">
        <v>642333.32999999996</v>
      </c>
      <c r="J939" s="9">
        <v>18434.97</v>
      </c>
      <c r="K939" s="9">
        <v>15629.39</v>
      </c>
      <c r="L939" s="9">
        <v>19526.93</v>
      </c>
      <c r="M939" s="9">
        <v>152787.45000000001</v>
      </c>
      <c r="N939" s="9">
        <v>206378.74</v>
      </c>
      <c r="O939" s="9">
        <v>435954.59</v>
      </c>
    </row>
    <row r="940" spans="1:15" ht="46.5" x14ac:dyDescent="0.7">
      <c r="A940" s="6"/>
      <c r="B940" s="6"/>
      <c r="C940" s="7"/>
      <c r="D940" s="7"/>
      <c r="E940" s="7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 ht="46.5" x14ac:dyDescent="0.7">
      <c r="A941" s="6"/>
      <c r="B941" s="6"/>
      <c r="C941" s="7"/>
      <c r="D941" s="7"/>
      <c r="E941" s="7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 ht="46.5" x14ac:dyDescent="0.7">
      <c r="A942" s="6"/>
      <c r="B942" s="6"/>
      <c r="C942" s="7"/>
      <c r="D942" s="7"/>
      <c r="E942" s="7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 ht="46.5" x14ac:dyDescent="0.7">
      <c r="A943" s="6">
        <f>+A938+1</f>
        <v>670</v>
      </c>
      <c r="B943" s="6" t="s">
        <v>869</v>
      </c>
      <c r="C943" s="7" t="s">
        <v>870</v>
      </c>
      <c r="D943" s="7" t="s">
        <v>152</v>
      </c>
      <c r="E943" s="7" t="s">
        <v>22</v>
      </c>
      <c r="F943" s="6" t="s">
        <v>23</v>
      </c>
      <c r="G943" s="9">
        <v>45000</v>
      </c>
      <c r="H943" s="6">
        <v>0</v>
      </c>
      <c r="I943" s="9">
        <v>45000</v>
      </c>
      <c r="J943" s="9">
        <v>1291.5</v>
      </c>
      <c r="K943" s="6">
        <v>0</v>
      </c>
      <c r="L943" s="9">
        <v>1368</v>
      </c>
      <c r="M943" s="9">
        <v>3315.12</v>
      </c>
      <c r="N943" s="9">
        <v>5974.62</v>
      </c>
      <c r="O943" s="9">
        <v>39025.379999999997</v>
      </c>
    </row>
    <row r="944" spans="1:15" ht="46.5" x14ac:dyDescent="0.7">
      <c r="A944" s="6"/>
      <c r="B944" s="6" t="s">
        <v>50</v>
      </c>
      <c r="C944" s="7"/>
      <c r="D944" s="7">
        <v>1</v>
      </c>
      <c r="E944" s="7"/>
      <c r="F944" s="6"/>
      <c r="G944" s="9">
        <v>45000</v>
      </c>
      <c r="H944" s="6">
        <v>0</v>
      </c>
      <c r="I944" s="9">
        <v>45000</v>
      </c>
      <c r="J944" s="9">
        <v>1291.5</v>
      </c>
      <c r="K944" s="6">
        <v>0</v>
      </c>
      <c r="L944" s="9">
        <v>1368</v>
      </c>
      <c r="M944" s="9">
        <v>3315.12</v>
      </c>
      <c r="N944" s="9">
        <v>5974.62</v>
      </c>
      <c r="O944" s="9">
        <v>39025.379999999997</v>
      </c>
    </row>
    <row r="945" spans="1:15" ht="46.5" x14ac:dyDescent="0.7">
      <c r="A945" s="6"/>
      <c r="B945" s="6"/>
      <c r="C945" s="7"/>
      <c r="D945" s="7"/>
      <c r="E945" s="7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 ht="46.5" x14ac:dyDescent="0.7">
      <c r="A946" s="6"/>
      <c r="B946" s="6"/>
      <c r="C946" s="7"/>
      <c r="D946" s="7"/>
      <c r="E946" s="7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 ht="46.5" x14ac:dyDescent="0.7">
      <c r="A947" s="6"/>
      <c r="B947" s="6"/>
      <c r="C947" s="7"/>
      <c r="D947" s="7"/>
      <c r="E947" s="7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 ht="46.5" x14ac:dyDescent="0.7">
      <c r="A948" s="6">
        <f>+A943+1</f>
        <v>671</v>
      </c>
      <c r="B948" s="6" t="s">
        <v>871</v>
      </c>
      <c r="C948" s="7" t="s">
        <v>872</v>
      </c>
      <c r="D948" s="7" t="s">
        <v>156</v>
      </c>
      <c r="E948" s="7" t="s">
        <v>1419</v>
      </c>
      <c r="F948" s="6" t="s">
        <v>23</v>
      </c>
      <c r="G948" s="9">
        <v>50000</v>
      </c>
      <c r="H948" s="6">
        <v>0</v>
      </c>
      <c r="I948" s="9">
        <v>50000</v>
      </c>
      <c r="J948" s="9">
        <v>1435</v>
      </c>
      <c r="K948" s="6">
        <v>0</v>
      </c>
      <c r="L948" s="9">
        <v>1520</v>
      </c>
      <c r="M948" s="9">
        <v>1315.12</v>
      </c>
      <c r="N948" s="9">
        <v>4270.12</v>
      </c>
      <c r="O948" s="9">
        <v>45729.88</v>
      </c>
    </row>
    <row r="949" spans="1:15" ht="46.5" x14ac:dyDescent="0.7">
      <c r="A949" s="6">
        <f>+A948+1</f>
        <v>672</v>
      </c>
      <c r="B949" s="6" t="s">
        <v>873</v>
      </c>
      <c r="C949" s="7" t="s">
        <v>872</v>
      </c>
      <c r="D949" s="7" t="s">
        <v>156</v>
      </c>
      <c r="E949" s="7" t="s">
        <v>1419</v>
      </c>
      <c r="F949" s="6" t="s">
        <v>28</v>
      </c>
      <c r="G949" s="9">
        <v>50000</v>
      </c>
      <c r="H949" s="6">
        <v>0</v>
      </c>
      <c r="I949" s="9">
        <v>50000</v>
      </c>
      <c r="J949" s="9">
        <v>1435</v>
      </c>
      <c r="K949" s="6">
        <v>0</v>
      </c>
      <c r="L949" s="9">
        <v>1520</v>
      </c>
      <c r="M949" s="9">
        <v>24342.93</v>
      </c>
      <c r="N949" s="9">
        <v>27297.93</v>
      </c>
      <c r="O949" s="9">
        <v>22702.07</v>
      </c>
    </row>
    <row r="950" spans="1:15" ht="46.5" x14ac:dyDescent="0.7">
      <c r="A950" s="6">
        <f>+A949+1</f>
        <v>673</v>
      </c>
      <c r="B950" s="6" t="s">
        <v>874</v>
      </c>
      <c r="C950" s="7" t="s">
        <v>872</v>
      </c>
      <c r="D950" s="7" t="s">
        <v>152</v>
      </c>
      <c r="E950" s="7" t="s">
        <v>1419</v>
      </c>
      <c r="F950" s="6" t="s">
        <v>28</v>
      </c>
      <c r="G950" s="9">
        <v>45000</v>
      </c>
      <c r="H950" s="6">
        <v>0</v>
      </c>
      <c r="I950" s="9">
        <v>45000</v>
      </c>
      <c r="J950" s="9">
        <v>1291.5</v>
      </c>
      <c r="K950" s="6">
        <v>0</v>
      </c>
      <c r="L950" s="9">
        <v>1368</v>
      </c>
      <c r="M950" s="9">
        <v>14467.7</v>
      </c>
      <c r="N950" s="9">
        <v>17127.2</v>
      </c>
      <c r="O950" s="9">
        <v>27872.799999999999</v>
      </c>
    </row>
    <row r="951" spans="1:15" ht="46.5" x14ac:dyDescent="0.7">
      <c r="A951" s="6"/>
      <c r="B951" s="6" t="s">
        <v>50</v>
      </c>
      <c r="C951" s="7"/>
      <c r="D951" s="7">
        <v>3</v>
      </c>
      <c r="E951" s="7"/>
      <c r="F951" s="6"/>
      <c r="G951" s="9">
        <v>145000</v>
      </c>
      <c r="H951" s="6">
        <v>0</v>
      </c>
      <c r="I951" s="9">
        <v>145000</v>
      </c>
      <c r="J951" s="9">
        <v>4161.5</v>
      </c>
      <c r="K951" s="6">
        <v>0</v>
      </c>
      <c r="L951" s="9">
        <v>4408</v>
      </c>
      <c r="M951" s="9">
        <v>40125.75</v>
      </c>
      <c r="N951" s="9">
        <v>48695.25</v>
      </c>
      <c r="O951" s="9">
        <v>96304.75</v>
      </c>
    </row>
    <row r="952" spans="1:15" ht="46.5" x14ac:dyDescent="0.7">
      <c r="A952" s="6"/>
      <c r="B952" s="6"/>
      <c r="C952" s="7"/>
      <c r="D952" s="7"/>
      <c r="E952" s="7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 ht="46.5" x14ac:dyDescent="0.7">
      <c r="A953" s="6"/>
      <c r="B953" s="6"/>
      <c r="C953" s="7"/>
      <c r="D953" s="7"/>
      <c r="E953" s="7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 ht="46.5" x14ac:dyDescent="0.7">
      <c r="A954" s="6"/>
      <c r="B954" s="6"/>
      <c r="C954" s="7"/>
      <c r="D954" s="7"/>
      <c r="E954" s="7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 ht="46.5" x14ac:dyDescent="0.7">
      <c r="A955" s="6">
        <f>+A950+1</f>
        <v>674</v>
      </c>
      <c r="B955" s="6" t="s">
        <v>875</v>
      </c>
      <c r="C955" s="7" t="s">
        <v>876</v>
      </c>
      <c r="D955" s="7" t="s">
        <v>589</v>
      </c>
      <c r="E955" s="7" t="s">
        <v>1419</v>
      </c>
      <c r="F955" s="6" t="s">
        <v>28</v>
      </c>
      <c r="G955" s="9">
        <v>70000</v>
      </c>
      <c r="H955" s="6">
        <v>0</v>
      </c>
      <c r="I955" s="9">
        <v>70000</v>
      </c>
      <c r="J955" s="9">
        <v>2009</v>
      </c>
      <c r="K955" s="9">
        <v>5368.48</v>
      </c>
      <c r="L955" s="9">
        <v>2128</v>
      </c>
      <c r="M955" s="9">
        <v>14100.98</v>
      </c>
      <c r="N955" s="9">
        <v>23606.46</v>
      </c>
      <c r="O955" s="9">
        <v>46393.54</v>
      </c>
    </row>
    <row r="956" spans="1:15" ht="46.5" x14ac:dyDescent="0.7">
      <c r="A956" s="6">
        <f>+A955+1</f>
        <v>675</v>
      </c>
      <c r="B956" s="6" t="s">
        <v>877</v>
      </c>
      <c r="C956" s="7" t="s">
        <v>876</v>
      </c>
      <c r="D956" s="7" t="s">
        <v>152</v>
      </c>
      <c r="E956" s="7" t="s">
        <v>1419</v>
      </c>
      <c r="F956" s="6" t="s">
        <v>23</v>
      </c>
      <c r="G956" s="9">
        <v>45000</v>
      </c>
      <c r="H956" s="6">
        <v>0</v>
      </c>
      <c r="I956" s="9">
        <v>45000</v>
      </c>
      <c r="J956" s="9">
        <v>1291.5</v>
      </c>
      <c r="K956" s="6">
        <v>882.62</v>
      </c>
      <c r="L956" s="9">
        <v>1368</v>
      </c>
      <c r="M956" s="9">
        <v>12030.28</v>
      </c>
      <c r="N956" s="9">
        <v>15572.4</v>
      </c>
      <c r="O956" s="9">
        <v>29427.599999999999</v>
      </c>
    </row>
    <row r="957" spans="1:15" ht="46.5" x14ac:dyDescent="0.7">
      <c r="A957" s="6">
        <f>+A956+1</f>
        <v>676</v>
      </c>
      <c r="B957" s="6" t="s">
        <v>878</v>
      </c>
      <c r="C957" s="7" t="s">
        <v>876</v>
      </c>
      <c r="D957" s="7" t="s">
        <v>40</v>
      </c>
      <c r="E957" s="7" t="s">
        <v>1419</v>
      </c>
      <c r="F957" s="6" t="s">
        <v>28</v>
      </c>
      <c r="G957" s="9">
        <v>35000</v>
      </c>
      <c r="H957" s="6">
        <v>0</v>
      </c>
      <c r="I957" s="9">
        <v>35000</v>
      </c>
      <c r="J957" s="9">
        <v>1004.5</v>
      </c>
      <c r="K957" s="6">
        <v>0</v>
      </c>
      <c r="L957" s="9">
        <v>1064</v>
      </c>
      <c r="M957" s="9">
        <v>6809.88</v>
      </c>
      <c r="N957" s="9">
        <v>8878.3799999999992</v>
      </c>
      <c r="O957" s="9">
        <v>26121.62</v>
      </c>
    </row>
    <row r="958" spans="1:15" ht="46.5" x14ac:dyDescent="0.7">
      <c r="A958" s="6"/>
      <c r="B958" s="6" t="s">
        <v>50</v>
      </c>
      <c r="C958" s="7"/>
      <c r="D958" s="7">
        <v>3</v>
      </c>
      <c r="E958" s="7"/>
      <c r="F958" s="6"/>
      <c r="G958" s="9">
        <v>150000</v>
      </c>
      <c r="H958" s="6">
        <v>0</v>
      </c>
      <c r="I958" s="9">
        <v>150000</v>
      </c>
      <c r="J958" s="9">
        <v>4305</v>
      </c>
      <c r="K958" s="9">
        <v>6251.1</v>
      </c>
      <c r="L958" s="9">
        <v>4560</v>
      </c>
      <c r="M958" s="9">
        <v>32941.14</v>
      </c>
      <c r="N958" s="9">
        <v>48057.24</v>
      </c>
      <c r="O958" s="9">
        <v>101942.76</v>
      </c>
    </row>
    <row r="959" spans="1:15" ht="46.5" x14ac:dyDescent="0.7">
      <c r="A959" s="6"/>
      <c r="B959" s="6"/>
      <c r="C959" s="7"/>
      <c r="D959" s="7"/>
      <c r="E959" s="7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 ht="46.5" x14ac:dyDescent="0.7">
      <c r="A960" s="6"/>
      <c r="B960" s="6"/>
      <c r="C960" s="7"/>
      <c r="D960" s="7"/>
      <c r="E960" s="7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 ht="46.5" x14ac:dyDescent="0.7">
      <c r="A961" s="6"/>
      <c r="B961" s="6"/>
      <c r="C961" s="7"/>
      <c r="D961" s="7"/>
      <c r="E961" s="7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 ht="46.5" x14ac:dyDescent="0.7">
      <c r="A962" s="6">
        <f>+A957+1</f>
        <v>677</v>
      </c>
      <c r="B962" s="6" t="s">
        <v>879</v>
      </c>
      <c r="C962" s="7" t="s">
        <v>880</v>
      </c>
      <c r="D962" s="7" t="s">
        <v>156</v>
      </c>
      <c r="E962" s="7" t="s">
        <v>1419</v>
      </c>
      <c r="F962" s="6" t="s">
        <v>23</v>
      </c>
      <c r="G962" s="9">
        <v>50000</v>
      </c>
      <c r="H962" s="6">
        <v>0</v>
      </c>
      <c r="I962" s="9">
        <v>50000</v>
      </c>
      <c r="J962" s="9">
        <v>1435</v>
      </c>
      <c r="K962" s="6">
        <v>0</v>
      </c>
      <c r="L962" s="9">
        <v>1520</v>
      </c>
      <c r="M962" s="9">
        <v>2815.8</v>
      </c>
      <c r="N962" s="9">
        <v>5770.8</v>
      </c>
      <c r="O962" s="9">
        <v>44229.2</v>
      </c>
    </row>
    <row r="963" spans="1:15" ht="46.5" x14ac:dyDescent="0.7">
      <c r="A963" s="6"/>
      <c r="B963" s="6" t="s">
        <v>50</v>
      </c>
      <c r="C963" s="7"/>
      <c r="D963" s="7">
        <v>1</v>
      </c>
      <c r="E963" s="7"/>
      <c r="F963" s="6"/>
      <c r="G963" s="9">
        <v>50000</v>
      </c>
      <c r="H963" s="6">
        <v>0</v>
      </c>
      <c r="I963" s="9">
        <v>50000</v>
      </c>
      <c r="J963" s="9">
        <v>1435</v>
      </c>
      <c r="K963" s="6">
        <v>0</v>
      </c>
      <c r="L963" s="9">
        <v>1520</v>
      </c>
      <c r="M963" s="9">
        <v>2815.8</v>
      </c>
      <c r="N963" s="9">
        <v>5770.8</v>
      </c>
      <c r="O963" s="9">
        <v>44229.2</v>
      </c>
    </row>
    <row r="964" spans="1:15" ht="46.5" x14ac:dyDescent="0.7">
      <c r="A964" s="6"/>
      <c r="B964" s="6"/>
      <c r="C964" s="7"/>
      <c r="D964" s="7"/>
      <c r="E964" s="7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 ht="46.5" x14ac:dyDescent="0.7">
      <c r="A965" s="6"/>
      <c r="B965" s="6"/>
      <c r="C965" s="7"/>
      <c r="D965" s="7"/>
      <c r="E965" s="7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 ht="46.5" x14ac:dyDescent="0.7">
      <c r="A966" s="6"/>
      <c r="B966" s="6"/>
      <c r="C966" s="7"/>
      <c r="D966" s="7"/>
      <c r="E966" s="7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 ht="93" x14ac:dyDescent="0.7">
      <c r="A967" s="6">
        <f>+A962+1</f>
        <v>678</v>
      </c>
      <c r="B967" s="6" t="s">
        <v>881</v>
      </c>
      <c r="C967" s="7" t="s">
        <v>882</v>
      </c>
      <c r="D967" s="7" t="s">
        <v>336</v>
      </c>
      <c r="E967" s="7" t="s">
        <v>22</v>
      </c>
      <c r="F967" s="6" t="s">
        <v>23</v>
      </c>
      <c r="G967" s="9">
        <v>70000</v>
      </c>
      <c r="H967" s="6">
        <v>0</v>
      </c>
      <c r="I967" s="9">
        <v>70000</v>
      </c>
      <c r="J967" s="9">
        <v>2009</v>
      </c>
      <c r="K967" s="9">
        <v>5368.48</v>
      </c>
      <c r="L967" s="9">
        <v>2128</v>
      </c>
      <c r="M967" s="9">
        <v>7810.65</v>
      </c>
      <c r="N967" s="9">
        <v>17316.13</v>
      </c>
      <c r="O967" s="9">
        <v>52683.87</v>
      </c>
    </row>
    <row r="968" spans="1:15" ht="46.5" x14ac:dyDescent="0.7">
      <c r="A968" s="6"/>
      <c r="B968" s="6" t="s">
        <v>50</v>
      </c>
      <c r="C968" s="7"/>
      <c r="D968" s="7">
        <v>1</v>
      </c>
      <c r="E968" s="7"/>
      <c r="F968" s="6"/>
      <c r="G968" s="9">
        <v>70000</v>
      </c>
      <c r="H968" s="6">
        <v>0</v>
      </c>
      <c r="I968" s="9">
        <v>70000</v>
      </c>
      <c r="J968" s="9">
        <v>2009</v>
      </c>
      <c r="K968" s="9">
        <v>5368.48</v>
      </c>
      <c r="L968" s="9">
        <v>2128</v>
      </c>
      <c r="M968" s="9">
        <v>7810.65</v>
      </c>
      <c r="N968" s="9">
        <v>17316.13</v>
      </c>
      <c r="O968" s="9">
        <v>52683.87</v>
      </c>
    </row>
    <row r="969" spans="1:15" ht="46.5" x14ac:dyDescent="0.7">
      <c r="A969" s="6"/>
      <c r="B969" s="6"/>
      <c r="C969" s="7"/>
      <c r="D969" s="7"/>
      <c r="E969" s="7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 ht="46.5" x14ac:dyDescent="0.7">
      <c r="A970" s="6"/>
      <c r="B970" s="6"/>
      <c r="C970" s="7"/>
      <c r="D970" s="7"/>
      <c r="E970" s="7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 ht="46.5" x14ac:dyDescent="0.7">
      <c r="A971" s="6"/>
      <c r="B971" s="6"/>
      <c r="C971" s="7"/>
      <c r="D971" s="7"/>
      <c r="E971" s="7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 ht="93" x14ac:dyDescent="0.7">
      <c r="A972" s="6">
        <f>+A967+1</f>
        <v>679</v>
      </c>
      <c r="B972" s="6" t="s">
        <v>883</v>
      </c>
      <c r="C972" s="7" t="s">
        <v>884</v>
      </c>
      <c r="D972" s="7" t="s">
        <v>336</v>
      </c>
      <c r="E972" s="7" t="s">
        <v>1419</v>
      </c>
      <c r="F972" s="6" t="s">
        <v>28</v>
      </c>
      <c r="G972" s="9">
        <v>70000</v>
      </c>
      <c r="H972" s="6">
        <v>0</v>
      </c>
      <c r="I972" s="9">
        <v>70000</v>
      </c>
      <c r="J972" s="9">
        <v>2009</v>
      </c>
      <c r="K972" s="9">
        <v>5368.48</v>
      </c>
      <c r="L972" s="9">
        <v>2128</v>
      </c>
      <c r="M972" s="9">
        <v>14841.19</v>
      </c>
      <c r="N972" s="9">
        <v>24346.67</v>
      </c>
      <c r="O972" s="9">
        <v>45653.33</v>
      </c>
    </row>
    <row r="973" spans="1:15" ht="93" x14ac:dyDescent="0.7">
      <c r="A973" s="6">
        <f>+A972+1</f>
        <v>680</v>
      </c>
      <c r="B973" s="6" t="s">
        <v>885</v>
      </c>
      <c r="C973" s="7" t="s">
        <v>884</v>
      </c>
      <c r="D973" s="7" t="s">
        <v>333</v>
      </c>
      <c r="E973" s="7" t="s">
        <v>1419</v>
      </c>
      <c r="F973" s="6" t="s">
        <v>28</v>
      </c>
      <c r="G973" s="9">
        <v>70000</v>
      </c>
      <c r="H973" s="6">
        <v>0</v>
      </c>
      <c r="I973" s="9">
        <v>70000</v>
      </c>
      <c r="J973" s="9">
        <v>2009</v>
      </c>
      <c r="K973" s="9">
        <v>5368.48</v>
      </c>
      <c r="L973" s="9">
        <v>2128</v>
      </c>
      <c r="M973" s="9">
        <v>3416.99</v>
      </c>
      <c r="N973" s="9">
        <v>12922.47</v>
      </c>
      <c r="O973" s="9">
        <v>57077.53</v>
      </c>
    </row>
    <row r="974" spans="1:15" ht="93" x14ac:dyDescent="0.7">
      <c r="A974" s="6">
        <f>+A973+1</f>
        <v>681</v>
      </c>
      <c r="B974" s="6" t="s">
        <v>886</v>
      </c>
      <c r="C974" s="7" t="s">
        <v>884</v>
      </c>
      <c r="D974" s="7" t="s">
        <v>156</v>
      </c>
      <c r="E974" s="7" t="s">
        <v>1419</v>
      </c>
      <c r="F974" s="6" t="s">
        <v>28</v>
      </c>
      <c r="G974" s="9">
        <v>50000</v>
      </c>
      <c r="H974" s="6">
        <v>0</v>
      </c>
      <c r="I974" s="9">
        <v>50000</v>
      </c>
      <c r="J974" s="9">
        <v>1435</v>
      </c>
      <c r="K974" s="6">
        <v>0</v>
      </c>
      <c r="L974" s="9">
        <v>1520</v>
      </c>
      <c r="M974" s="9">
        <v>18247.689999999999</v>
      </c>
      <c r="N974" s="9">
        <v>21202.69</v>
      </c>
      <c r="O974" s="9">
        <v>28797.31</v>
      </c>
    </row>
    <row r="975" spans="1:15" ht="93" x14ac:dyDescent="0.7">
      <c r="A975" s="6">
        <f>+A974+1</f>
        <v>682</v>
      </c>
      <c r="B975" s="6" t="s">
        <v>887</v>
      </c>
      <c r="C975" s="7" t="s">
        <v>884</v>
      </c>
      <c r="D975" s="7" t="s">
        <v>40</v>
      </c>
      <c r="E975" s="7" t="s">
        <v>1419</v>
      </c>
      <c r="F975" s="6" t="s">
        <v>23</v>
      </c>
      <c r="G975" s="9">
        <v>35000</v>
      </c>
      <c r="H975" s="6">
        <v>0</v>
      </c>
      <c r="I975" s="9">
        <v>35000</v>
      </c>
      <c r="J975" s="9">
        <v>1004.5</v>
      </c>
      <c r="K975" s="6">
        <v>0</v>
      </c>
      <c r="L975" s="9">
        <v>1064</v>
      </c>
      <c r="M975" s="9">
        <v>14777.58</v>
      </c>
      <c r="N975" s="9">
        <v>16846.080000000002</v>
      </c>
      <c r="O975" s="9">
        <v>18153.919999999998</v>
      </c>
    </row>
    <row r="976" spans="1:15" ht="93" x14ac:dyDescent="0.7">
      <c r="A976" s="6">
        <f>+A975+1</f>
        <v>683</v>
      </c>
      <c r="B976" s="6" t="s">
        <v>888</v>
      </c>
      <c r="C976" s="7" t="s">
        <v>884</v>
      </c>
      <c r="D976" s="7" t="s">
        <v>60</v>
      </c>
      <c r="E976" s="7" t="s">
        <v>1419</v>
      </c>
      <c r="F976" s="6" t="s">
        <v>28</v>
      </c>
      <c r="G976" s="9">
        <v>35000</v>
      </c>
      <c r="H976" s="6">
        <v>0</v>
      </c>
      <c r="I976" s="9">
        <v>35000</v>
      </c>
      <c r="J976" s="9">
        <v>1004.5</v>
      </c>
      <c r="K976" s="6">
        <v>0</v>
      </c>
      <c r="L976" s="9">
        <v>1064</v>
      </c>
      <c r="M976" s="9">
        <v>17770.96</v>
      </c>
      <c r="N976" s="9">
        <v>19839.46</v>
      </c>
      <c r="O976" s="9">
        <v>15160.54</v>
      </c>
    </row>
    <row r="977" spans="1:15" ht="46.5" x14ac:dyDescent="0.7">
      <c r="A977" s="6"/>
      <c r="B977" s="6" t="s">
        <v>50</v>
      </c>
      <c r="C977" s="7"/>
      <c r="D977" s="7">
        <v>5</v>
      </c>
      <c r="E977" s="7"/>
      <c r="F977" s="6"/>
      <c r="G977" s="9">
        <v>260000</v>
      </c>
      <c r="H977" s="6">
        <v>0</v>
      </c>
      <c r="I977" s="9">
        <v>260000</v>
      </c>
      <c r="J977" s="9">
        <v>7462</v>
      </c>
      <c r="K977" s="9">
        <v>10736.96</v>
      </c>
      <c r="L977" s="9">
        <v>7904</v>
      </c>
      <c r="M977" s="9">
        <v>69054.41</v>
      </c>
      <c r="N977" s="9">
        <v>95157.37</v>
      </c>
      <c r="O977" s="9">
        <v>164842.63</v>
      </c>
    </row>
    <row r="978" spans="1:15" ht="46.5" x14ac:dyDescent="0.7">
      <c r="A978" s="6"/>
      <c r="B978" s="6"/>
      <c r="C978" s="7"/>
      <c r="D978" s="7"/>
      <c r="E978" s="7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 ht="46.5" x14ac:dyDescent="0.7">
      <c r="A979" s="6"/>
      <c r="B979" s="6"/>
      <c r="C979" s="7"/>
      <c r="D979" s="7"/>
      <c r="E979" s="7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 ht="46.5" x14ac:dyDescent="0.7">
      <c r="A980" s="6"/>
      <c r="B980" s="6"/>
      <c r="C980" s="7"/>
      <c r="D980" s="7"/>
      <c r="E980" s="7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 ht="46.5" x14ac:dyDescent="0.7">
      <c r="A981" s="6">
        <f>+A976+1</f>
        <v>684</v>
      </c>
      <c r="B981" s="6" t="s">
        <v>889</v>
      </c>
      <c r="C981" s="7" t="s">
        <v>890</v>
      </c>
      <c r="D981" s="7" t="s">
        <v>327</v>
      </c>
      <c r="E981" s="7" t="s">
        <v>22</v>
      </c>
      <c r="F981" s="6" t="s">
        <v>23</v>
      </c>
      <c r="G981" s="9">
        <v>70000</v>
      </c>
      <c r="H981" s="6">
        <v>0</v>
      </c>
      <c r="I981" s="9">
        <v>70000</v>
      </c>
      <c r="J981" s="9">
        <v>2009</v>
      </c>
      <c r="K981" s="9">
        <v>5130.45</v>
      </c>
      <c r="L981" s="9">
        <v>2128</v>
      </c>
      <c r="M981" s="9">
        <v>20276.240000000002</v>
      </c>
      <c r="N981" s="9">
        <v>29543.69</v>
      </c>
      <c r="O981" s="9">
        <v>40456.31</v>
      </c>
    </row>
    <row r="982" spans="1:15" ht="46.5" x14ac:dyDescent="0.7">
      <c r="A982" s="6">
        <f>+A981+1</f>
        <v>685</v>
      </c>
      <c r="B982" s="6" t="s">
        <v>891</v>
      </c>
      <c r="C982" s="7" t="s">
        <v>890</v>
      </c>
      <c r="D982" s="7" t="s">
        <v>40</v>
      </c>
      <c r="E982" s="7" t="s">
        <v>1419</v>
      </c>
      <c r="F982" s="6" t="s">
        <v>23</v>
      </c>
      <c r="G982" s="9">
        <v>40000</v>
      </c>
      <c r="H982" s="6">
        <v>0</v>
      </c>
      <c r="I982" s="9">
        <v>40000</v>
      </c>
      <c r="J982" s="9">
        <v>1148</v>
      </c>
      <c r="K982" s="6">
        <v>0</v>
      </c>
      <c r="L982" s="9">
        <v>1216</v>
      </c>
      <c r="M982" s="9">
        <v>17808.43</v>
      </c>
      <c r="N982" s="9">
        <v>20172.43</v>
      </c>
      <c r="O982" s="9">
        <v>19827.57</v>
      </c>
    </row>
    <row r="983" spans="1:15" ht="46.5" x14ac:dyDescent="0.7">
      <c r="A983" s="6"/>
      <c r="B983" s="6" t="s">
        <v>50</v>
      </c>
      <c r="C983" s="7"/>
      <c r="D983" s="7">
        <v>2</v>
      </c>
      <c r="E983" s="7"/>
      <c r="F983" s="6"/>
      <c r="G983" s="9">
        <v>110000</v>
      </c>
      <c r="H983" s="6">
        <v>0</v>
      </c>
      <c r="I983" s="9">
        <v>110000</v>
      </c>
      <c r="J983" s="9">
        <v>3157</v>
      </c>
      <c r="K983" s="9">
        <v>5130.45</v>
      </c>
      <c r="L983" s="9">
        <v>3344</v>
      </c>
      <c r="M983" s="9">
        <v>38084.67</v>
      </c>
      <c r="N983" s="9">
        <v>49716.12</v>
      </c>
      <c r="O983" s="9">
        <v>60283.88</v>
      </c>
    </row>
    <row r="984" spans="1:15" ht="46.5" x14ac:dyDescent="0.7">
      <c r="A984" s="6"/>
      <c r="B984" s="6"/>
      <c r="C984" s="7"/>
      <c r="D984" s="7"/>
      <c r="E984" s="7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 ht="46.5" x14ac:dyDescent="0.7">
      <c r="A985" s="6"/>
      <c r="B985" s="6"/>
      <c r="C985" s="7"/>
      <c r="D985" s="7"/>
      <c r="E985" s="7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 ht="46.5" x14ac:dyDescent="0.7">
      <c r="A986" s="6"/>
      <c r="B986" s="6"/>
      <c r="C986" s="7"/>
      <c r="D986" s="7"/>
      <c r="E986" s="7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 ht="46.5" x14ac:dyDescent="0.7">
      <c r="A987" s="6">
        <f>+A982+1</f>
        <v>686</v>
      </c>
      <c r="B987" s="6" t="s">
        <v>892</v>
      </c>
      <c r="C987" s="7" t="s">
        <v>893</v>
      </c>
      <c r="D987" s="7" t="s">
        <v>336</v>
      </c>
      <c r="E987" s="7" t="s">
        <v>1419</v>
      </c>
      <c r="F987" s="6" t="s">
        <v>28</v>
      </c>
      <c r="G987" s="9">
        <v>70000</v>
      </c>
      <c r="H987" s="6">
        <v>0</v>
      </c>
      <c r="I987" s="9">
        <v>70000</v>
      </c>
      <c r="J987" s="9">
        <v>2009</v>
      </c>
      <c r="K987" s="9">
        <v>5130.45</v>
      </c>
      <c r="L987" s="9">
        <v>2128</v>
      </c>
      <c r="M987" s="9">
        <v>23871.05</v>
      </c>
      <c r="N987" s="9">
        <v>33138.5</v>
      </c>
      <c r="O987" s="9">
        <v>36861.5</v>
      </c>
    </row>
    <row r="988" spans="1:15" ht="46.5" x14ac:dyDescent="0.7">
      <c r="A988" s="6">
        <f>+A987+1</f>
        <v>687</v>
      </c>
      <c r="B988" s="6" t="s">
        <v>894</v>
      </c>
      <c r="C988" s="7" t="s">
        <v>893</v>
      </c>
      <c r="D988" s="7" t="s">
        <v>152</v>
      </c>
      <c r="E988" s="7" t="s">
        <v>1419</v>
      </c>
      <c r="F988" s="6" t="s">
        <v>28</v>
      </c>
      <c r="G988" s="9">
        <v>45000</v>
      </c>
      <c r="H988" s="6">
        <v>0</v>
      </c>
      <c r="I988" s="9">
        <v>45000</v>
      </c>
      <c r="J988" s="9">
        <v>1291.5</v>
      </c>
      <c r="K988" s="6">
        <v>0</v>
      </c>
      <c r="L988" s="9">
        <v>1368</v>
      </c>
      <c r="M988" s="9">
        <v>22436.36</v>
      </c>
      <c r="N988" s="9">
        <v>25095.86</v>
      </c>
      <c r="O988" s="9">
        <v>19904.14</v>
      </c>
    </row>
    <row r="989" spans="1:15" ht="46.5" x14ac:dyDescent="0.7">
      <c r="A989" s="6">
        <f t="shared" ref="A989:A998" si="31">+A988+1</f>
        <v>688</v>
      </c>
      <c r="B989" s="6" t="s">
        <v>895</v>
      </c>
      <c r="C989" s="7" t="s">
        <v>893</v>
      </c>
      <c r="D989" s="7" t="s">
        <v>152</v>
      </c>
      <c r="E989" s="7" t="s">
        <v>1419</v>
      </c>
      <c r="F989" s="6" t="s">
        <v>23</v>
      </c>
      <c r="G989" s="9">
        <v>45000</v>
      </c>
      <c r="H989" s="6">
        <v>0</v>
      </c>
      <c r="I989" s="9">
        <v>45000</v>
      </c>
      <c r="J989" s="9">
        <v>1291.5</v>
      </c>
      <c r="K989" s="6">
        <v>0</v>
      </c>
      <c r="L989" s="9">
        <v>1368</v>
      </c>
      <c r="M989" s="9">
        <v>18536.52</v>
      </c>
      <c r="N989" s="9">
        <v>21196.02</v>
      </c>
      <c r="O989" s="9">
        <v>23803.98</v>
      </c>
    </row>
    <row r="990" spans="1:15" ht="46.5" x14ac:dyDescent="0.7">
      <c r="A990" s="6">
        <f t="shared" si="31"/>
        <v>689</v>
      </c>
      <c r="B990" s="6" t="s">
        <v>896</v>
      </c>
      <c r="C990" s="7" t="s">
        <v>893</v>
      </c>
      <c r="D990" s="7" t="s">
        <v>156</v>
      </c>
      <c r="E990" s="7" t="s">
        <v>1419</v>
      </c>
      <c r="F990" s="6" t="s">
        <v>28</v>
      </c>
      <c r="G990" s="9">
        <v>50000</v>
      </c>
      <c r="H990" s="6">
        <v>0</v>
      </c>
      <c r="I990" s="9">
        <v>50000</v>
      </c>
      <c r="J990" s="9">
        <v>1435</v>
      </c>
      <c r="K990" s="6">
        <v>0</v>
      </c>
      <c r="L990" s="9">
        <v>1520</v>
      </c>
      <c r="M990" s="9">
        <v>21532.83</v>
      </c>
      <c r="N990" s="9">
        <v>24487.83</v>
      </c>
      <c r="O990" s="9">
        <v>25512.17</v>
      </c>
    </row>
    <row r="991" spans="1:15" ht="46.5" x14ac:dyDescent="0.7">
      <c r="A991" s="6">
        <f t="shared" si="31"/>
        <v>690</v>
      </c>
      <c r="B991" s="6" t="s">
        <v>897</v>
      </c>
      <c r="C991" s="7" t="s">
        <v>893</v>
      </c>
      <c r="D991" s="7" t="s">
        <v>156</v>
      </c>
      <c r="E991" s="7" t="s">
        <v>1419</v>
      </c>
      <c r="F991" s="6" t="s">
        <v>28</v>
      </c>
      <c r="G991" s="9">
        <v>50000</v>
      </c>
      <c r="H991" s="6">
        <v>0</v>
      </c>
      <c r="I991" s="9">
        <v>50000</v>
      </c>
      <c r="J991" s="9">
        <v>1435</v>
      </c>
      <c r="K991" s="6">
        <v>0</v>
      </c>
      <c r="L991" s="9">
        <v>1520</v>
      </c>
      <c r="M991" s="9">
        <v>25696.82</v>
      </c>
      <c r="N991" s="9">
        <v>28651.82</v>
      </c>
      <c r="O991" s="9">
        <v>21348.18</v>
      </c>
    </row>
    <row r="992" spans="1:15" ht="46.5" x14ac:dyDescent="0.7">
      <c r="A992" s="6">
        <f t="shared" si="31"/>
        <v>691</v>
      </c>
      <c r="B992" s="6" t="s">
        <v>898</v>
      </c>
      <c r="C992" s="7" t="s">
        <v>893</v>
      </c>
      <c r="D992" s="7" t="s">
        <v>152</v>
      </c>
      <c r="E992" s="7" t="s">
        <v>1419</v>
      </c>
      <c r="F992" s="6" t="s">
        <v>23</v>
      </c>
      <c r="G992" s="9">
        <v>45000</v>
      </c>
      <c r="H992" s="6">
        <v>0</v>
      </c>
      <c r="I992" s="9">
        <v>45000</v>
      </c>
      <c r="J992" s="9">
        <v>1291.5</v>
      </c>
      <c r="K992" s="6">
        <v>0</v>
      </c>
      <c r="L992" s="9">
        <v>1368</v>
      </c>
      <c r="M992" s="9">
        <v>17868.72</v>
      </c>
      <c r="N992" s="9">
        <v>20528.22</v>
      </c>
      <c r="O992" s="9">
        <v>24471.78</v>
      </c>
    </row>
    <row r="993" spans="1:15" ht="46.5" x14ac:dyDescent="0.7">
      <c r="A993" s="6">
        <f t="shared" si="31"/>
        <v>692</v>
      </c>
      <c r="B993" s="6" t="s">
        <v>899</v>
      </c>
      <c r="C993" s="7" t="s">
        <v>893</v>
      </c>
      <c r="D993" s="7" t="s">
        <v>58</v>
      </c>
      <c r="E993" s="7" t="s">
        <v>1419</v>
      </c>
      <c r="F993" s="6" t="s">
        <v>28</v>
      </c>
      <c r="G993" s="9">
        <v>60000</v>
      </c>
      <c r="H993" s="6">
        <v>0</v>
      </c>
      <c r="I993" s="9">
        <v>60000</v>
      </c>
      <c r="J993" s="9">
        <v>1722</v>
      </c>
      <c r="K993" s="6">
        <v>0</v>
      </c>
      <c r="L993" s="9">
        <v>1824</v>
      </c>
      <c r="M993" s="9">
        <v>26994.34</v>
      </c>
      <c r="N993" s="9">
        <v>30540.34</v>
      </c>
      <c r="O993" s="9">
        <v>29459.66</v>
      </c>
    </row>
    <row r="994" spans="1:15" ht="46.5" x14ac:dyDescent="0.7">
      <c r="A994" s="6">
        <f t="shared" si="31"/>
        <v>693</v>
      </c>
      <c r="B994" s="6" t="s">
        <v>900</v>
      </c>
      <c r="C994" s="7" t="s">
        <v>893</v>
      </c>
      <c r="D994" s="7" t="s">
        <v>152</v>
      </c>
      <c r="E994" s="7" t="s">
        <v>1419</v>
      </c>
      <c r="F994" s="6" t="s">
        <v>28</v>
      </c>
      <c r="G994" s="9">
        <v>45000</v>
      </c>
      <c r="H994" s="6">
        <v>0</v>
      </c>
      <c r="I994" s="9">
        <v>45000</v>
      </c>
      <c r="J994" s="9">
        <v>1291.5</v>
      </c>
      <c r="K994" s="6">
        <v>0</v>
      </c>
      <c r="L994" s="9">
        <v>1368</v>
      </c>
      <c r="M994" s="9">
        <v>22761.77</v>
      </c>
      <c r="N994" s="9">
        <v>25421.27</v>
      </c>
      <c r="O994" s="9">
        <v>19578.73</v>
      </c>
    </row>
    <row r="995" spans="1:15" ht="46.5" x14ac:dyDescent="0.7">
      <c r="A995" s="6">
        <f t="shared" si="31"/>
        <v>694</v>
      </c>
      <c r="B995" s="6" t="s">
        <v>901</v>
      </c>
      <c r="C995" s="7" t="s">
        <v>893</v>
      </c>
      <c r="D995" s="7" t="s">
        <v>632</v>
      </c>
      <c r="E995" s="7" t="s">
        <v>1419</v>
      </c>
      <c r="F995" s="6" t="s">
        <v>23</v>
      </c>
      <c r="G995" s="9">
        <v>50000</v>
      </c>
      <c r="H995" s="6">
        <v>0</v>
      </c>
      <c r="I995" s="9">
        <v>50000</v>
      </c>
      <c r="J995" s="9">
        <v>1435</v>
      </c>
      <c r="K995" s="6">
        <v>0</v>
      </c>
      <c r="L995" s="9">
        <v>1520</v>
      </c>
      <c r="M995" s="9">
        <v>26783.39</v>
      </c>
      <c r="N995" s="9">
        <v>29738.39</v>
      </c>
      <c r="O995" s="9">
        <v>20261.61</v>
      </c>
    </row>
    <row r="996" spans="1:15" ht="46.5" x14ac:dyDescent="0.7">
      <c r="A996" s="6">
        <f t="shared" si="31"/>
        <v>695</v>
      </c>
      <c r="B996" s="6" t="s">
        <v>902</v>
      </c>
      <c r="C996" s="7" t="s">
        <v>893</v>
      </c>
      <c r="D996" s="7" t="s">
        <v>156</v>
      </c>
      <c r="E996" s="7" t="s">
        <v>1419</v>
      </c>
      <c r="F996" s="6" t="s">
        <v>28</v>
      </c>
      <c r="G996" s="9">
        <v>50000</v>
      </c>
      <c r="H996" s="6">
        <v>0</v>
      </c>
      <c r="I996" s="9">
        <v>50000</v>
      </c>
      <c r="J996" s="9">
        <v>1435</v>
      </c>
      <c r="K996" s="6">
        <v>0</v>
      </c>
      <c r="L996" s="9">
        <v>1520</v>
      </c>
      <c r="M996" s="9">
        <v>18557.509999999998</v>
      </c>
      <c r="N996" s="9">
        <v>21512.51</v>
      </c>
      <c r="O996" s="9">
        <v>28487.49</v>
      </c>
    </row>
    <row r="997" spans="1:15" ht="46.5" x14ac:dyDescent="0.7">
      <c r="A997" s="6">
        <f t="shared" si="31"/>
        <v>696</v>
      </c>
      <c r="B997" s="6" t="s">
        <v>903</v>
      </c>
      <c r="C997" s="7" t="s">
        <v>893</v>
      </c>
      <c r="D997" s="7" t="s">
        <v>156</v>
      </c>
      <c r="E997" s="7" t="s">
        <v>1419</v>
      </c>
      <c r="F997" s="6" t="s">
        <v>23</v>
      </c>
      <c r="G997" s="9">
        <v>50000</v>
      </c>
      <c r="H997" s="6">
        <v>0</v>
      </c>
      <c r="I997" s="9">
        <v>50000</v>
      </c>
      <c r="J997" s="9">
        <v>1435</v>
      </c>
      <c r="K997" s="6">
        <v>0</v>
      </c>
      <c r="L997" s="9">
        <v>1520</v>
      </c>
      <c r="M997" s="6">
        <v>125</v>
      </c>
      <c r="N997" s="9">
        <v>3080</v>
      </c>
      <c r="O997" s="9">
        <v>46920</v>
      </c>
    </row>
    <row r="998" spans="1:15" ht="46.5" x14ac:dyDescent="0.7">
      <c r="A998" s="6">
        <f t="shared" si="31"/>
        <v>697</v>
      </c>
      <c r="B998" s="6" t="s">
        <v>904</v>
      </c>
      <c r="C998" s="7" t="s">
        <v>893</v>
      </c>
      <c r="D998" s="7" t="s">
        <v>60</v>
      </c>
      <c r="E998" s="7" t="s">
        <v>1419</v>
      </c>
      <c r="F998" s="6" t="s">
        <v>28</v>
      </c>
      <c r="G998" s="9">
        <v>35000</v>
      </c>
      <c r="H998" s="6">
        <v>0</v>
      </c>
      <c r="I998" s="9">
        <v>35000</v>
      </c>
      <c r="J998" s="9">
        <v>1004.5</v>
      </c>
      <c r="K998" s="6">
        <v>0</v>
      </c>
      <c r="L998" s="9">
        <v>1064</v>
      </c>
      <c r="M998" s="9">
        <v>1625</v>
      </c>
      <c r="N998" s="9">
        <v>3693.5</v>
      </c>
      <c r="O998" s="9">
        <v>31306.5</v>
      </c>
    </row>
    <row r="999" spans="1:15" ht="46.5" x14ac:dyDescent="0.7">
      <c r="A999" s="6"/>
      <c r="B999" s="6" t="s">
        <v>50</v>
      </c>
      <c r="C999" s="7"/>
      <c r="D999" s="7">
        <v>12</v>
      </c>
      <c r="E999" s="7"/>
      <c r="F999" s="6"/>
      <c r="G999" s="9">
        <v>595000</v>
      </c>
      <c r="H999" s="6">
        <v>0</v>
      </c>
      <c r="I999" s="9">
        <v>595000</v>
      </c>
      <c r="J999" s="9">
        <v>17076.5</v>
      </c>
      <c r="K999" s="9">
        <v>5130.45</v>
      </c>
      <c r="L999" s="9">
        <v>18088</v>
      </c>
      <c r="M999" s="9">
        <v>226789.31</v>
      </c>
      <c r="N999" s="9">
        <v>267084.26</v>
      </c>
      <c r="O999" s="9">
        <v>327915.74</v>
      </c>
    </row>
    <row r="1000" spans="1:15" ht="46.5" x14ac:dyDescent="0.7">
      <c r="A1000" s="6"/>
      <c r="B1000" s="6"/>
      <c r="C1000" s="7"/>
      <c r="D1000" s="7"/>
      <c r="E1000" s="7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 ht="46.5" x14ac:dyDescent="0.7">
      <c r="A1001" s="6"/>
      <c r="B1001" s="6"/>
      <c r="C1001" s="7"/>
      <c r="D1001" s="7"/>
      <c r="E1001" s="7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 ht="46.5" x14ac:dyDescent="0.7">
      <c r="A1002" s="6"/>
      <c r="B1002" s="6"/>
      <c r="C1002" s="7"/>
      <c r="D1002" s="7"/>
      <c r="E1002" s="7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 ht="46.5" x14ac:dyDescent="0.7">
      <c r="A1003" s="6">
        <f>+A998+1</f>
        <v>698</v>
      </c>
      <c r="B1003" s="6" t="s">
        <v>905</v>
      </c>
      <c r="C1003" s="7" t="s">
        <v>906</v>
      </c>
      <c r="D1003" s="7" t="s">
        <v>336</v>
      </c>
      <c r="E1003" s="7" t="s">
        <v>1419</v>
      </c>
      <c r="F1003" s="6" t="s">
        <v>28</v>
      </c>
      <c r="G1003" s="9">
        <v>70000</v>
      </c>
      <c r="H1003" s="6">
        <v>0</v>
      </c>
      <c r="I1003" s="9">
        <v>70000</v>
      </c>
      <c r="J1003" s="9">
        <v>2009</v>
      </c>
      <c r="K1003" s="9">
        <v>4892.43</v>
      </c>
      <c r="L1003" s="9">
        <v>2128</v>
      </c>
      <c r="M1003" s="9">
        <v>27411.599999999999</v>
      </c>
      <c r="N1003" s="9">
        <v>36441.03</v>
      </c>
      <c r="O1003" s="9">
        <v>33558.97</v>
      </c>
    </row>
    <row r="1004" spans="1:15" ht="46.5" x14ac:dyDescent="0.7">
      <c r="A1004" s="6">
        <f>+A1003+1</f>
        <v>699</v>
      </c>
      <c r="B1004" s="6" t="s">
        <v>907</v>
      </c>
      <c r="C1004" s="7" t="s">
        <v>906</v>
      </c>
      <c r="D1004" s="7" t="s">
        <v>58</v>
      </c>
      <c r="E1004" s="7" t="s">
        <v>1419</v>
      </c>
      <c r="F1004" s="6" t="s">
        <v>23</v>
      </c>
      <c r="G1004" s="9">
        <v>60000</v>
      </c>
      <c r="H1004" s="6">
        <v>0</v>
      </c>
      <c r="I1004" s="9">
        <v>60000</v>
      </c>
      <c r="J1004" s="9">
        <v>1722</v>
      </c>
      <c r="K1004" s="6">
        <v>0</v>
      </c>
      <c r="L1004" s="9">
        <v>1824</v>
      </c>
      <c r="M1004" s="9">
        <v>27620.79</v>
      </c>
      <c r="N1004" s="9">
        <v>31166.79</v>
      </c>
      <c r="O1004" s="9">
        <v>28833.21</v>
      </c>
    </row>
    <row r="1005" spans="1:15" ht="46.5" x14ac:dyDescent="0.7">
      <c r="A1005" s="6"/>
      <c r="B1005" s="6" t="s">
        <v>50</v>
      </c>
      <c r="C1005" s="7"/>
      <c r="D1005" s="7">
        <v>2</v>
      </c>
      <c r="E1005" s="7"/>
      <c r="F1005" s="6"/>
      <c r="G1005" s="9">
        <v>130000</v>
      </c>
      <c r="H1005" s="6">
        <v>0</v>
      </c>
      <c r="I1005" s="9">
        <v>130000</v>
      </c>
      <c r="J1005" s="9">
        <v>3731</v>
      </c>
      <c r="K1005" s="9">
        <v>4892.43</v>
      </c>
      <c r="L1005" s="9">
        <v>3952</v>
      </c>
      <c r="M1005" s="9">
        <v>55032.39</v>
      </c>
      <c r="N1005" s="9">
        <v>67607.820000000007</v>
      </c>
      <c r="O1005" s="9">
        <v>62392.18</v>
      </c>
    </row>
    <row r="1006" spans="1:15" ht="46.5" x14ac:dyDescent="0.7">
      <c r="A1006" s="6"/>
      <c r="B1006" s="6"/>
      <c r="C1006" s="7"/>
      <c r="D1006" s="7"/>
      <c r="E1006" s="7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 ht="46.5" x14ac:dyDescent="0.7">
      <c r="A1007" s="6"/>
      <c r="B1007" s="6"/>
      <c r="C1007" s="7"/>
      <c r="D1007" s="7"/>
      <c r="E1007" s="7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 ht="46.5" x14ac:dyDescent="0.7">
      <c r="A1008" s="6"/>
      <c r="B1008" s="6"/>
      <c r="C1008" s="7"/>
      <c r="D1008" s="7"/>
      <c r="E1008" s="7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 ht="46.5" x14ac:dyDescent="0.7">
      <c r="A1009" s="6">
        <f>+A1004+1</f>
        <v>700</v>
      </c>
      <c r="B1009" s="6" t="s">
        <v>908</v>
      </c>
      <c r="C1009" s="7" t="s">
        <v>909</v>
      </c>
      <c r="D1009" s="7" t="s">
        <v>152</v>
      </c>
      <c r="E1009" s="7" t="s">
        <v>1419</v>
      </c>
      <c r="F1009" s="6" t="s">
        <v>23</v>
      </c>
      <c r="G1009" s="9">
        <v>45000</v>
      </c>
      <c r="H1009" s="6">
        <v>0</v>
      </c>
      <c r="I1009" s="9">
        <v>45000</v>
      </c>
      <c r="J1009" s="9">
        <v>1291.5</v>
      </c>
      <c r="K1009" s="6">
        <v>0</v>
      </c>
      <c r="L1009" s="9">
        <v>1368</v>
      </c>
      <c r="M1009" s="9">
        <v>2614.2199999999998</v>
      </c>
      <c r="N1009" s="9">
        <v>5273.72</v>
      </c>
      <c r="O1009" s="9">
        <v>39726.28</v>
      </c>
    </row>
    <row r="1010" spans="1:15" ht="46.5" x14ac:dyDescent="0.7">
      <c r="A1010" s="6"/>
      <c r="B1010" s="6" t="s">
        <v>50</v>
      </c>
      <c r="C1010" s="7"/>
      <c r="D1010" s="7">
        <v>1</v>
      </c>
      <c r="E1010" s="7"/>
      <c r="F1010" s="6"/>
      <c r="G1010" s="9">
        <v>45000</v>
      </c>
      <c r="H1010" s="6">
        <v>0</v>
      </c>
      <c r="I1010" s="9">
        <v>45000</v>
      </c>
      <c r="J1010" s="9">
        <v>1291.5</v>
      </c>
      <c r="K1010" s="6">
        <v>0</v>
      </c>
      <c r="L1010" s="9">
        <v>1368</v>
      </c>
      <c r="M1010" s="9">
        <v>2614.2199999999998</v>
      </c>
      <c r="N1010" s="9">
        <v>5273.72</v>
      </c>
      <c r="O1010" s="9">
        <v>39726.28</v>
      </c>
    </row>
    <row r="1011" spans="1:15" ht="46.5" x14ac:dyDescent="0.7">
      <c r="A1011" s="6"/>
      <c r="B1011" s="6"/>
      <c r="C1011" s="7"/>
      <c r="D1011" s="7"/>
      <c r="E1011" s="7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 ht="46.5" x14ac:dyDescent="0.7">
      <c r="A1012" s="6"/>
      <c r="B1012" s="6"/>
      <c r="C1012" s="7"/>
      <c r="D1012" s="7"/>
      <c r="E1012" s="7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 ht="46.5" x14ac:dyDescent="0.7">
      <c r="A1013" s="6"/>
      <c r="B1013" s="6"/>
      <c r="C1013" s="7"/>
      <c r="D1013" s="7"/>
      <c r="E1013" s="7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 ht="46.5" x14ac:dyDescent="0.7">
      <c r="A1014" s="6">
        <f>+A1009+1</f>
        <v>701</v>
      </c>
      <c r="B1014" s="6" t="s">
        <v>910</v>
      </c>
      <c r="C1014" s="7" t="s">
        <v>911</v>
      </c>
      <c r="D1014" s="7" t="s">
        <v>336</v>
      </c>
      <c r="E1014" s="7" t="s">
        <v>1419</v>
      </c>
      <c r="F1014" s="6" t="s">
        <v>28</v>
      </c>
      <c r="G1014" s="9">
        <v>70000</v>
      </c>
      <c r="H1014" s="6">
        <v>0</v>
      </c>
      <c r="I1014" s="9">
        <v>70000</v>
      </c>
      <c r="J1014" s="9">
        <v>2009</v>
      </c>
      <c r="K1014" s="9">
        <v>5368.48</v>
      </c>
      <c r="L1014" s="9">
        <v>2128</v>
      </c>
      <c r="M1014" s="9">
        <v>16751.189999999999</v>
      </c>
      <c r="N1014" s="9">
        <v>26256.67</v>
      </c>
      <c r="O1014" s="9">
        <v>43743.33</v>
      </c>
    </row>
    <row r="1015" spans="1:15" ht="46.5" x14ac:dyDescent="0.7">
      <c r="A1015" s="6">
        <f>+A1014+1</f>
        <v>702</v>
      </c>
      <c r="B1015" s="6" t="s">
        <v>912</v>
      </c>
      <c r="C1015" s="7" t="s">
        <v>911</v>
      </c>
      <c r="D1015" s="7" t="s">
        <v>66</v>
      </c>
      <c r="E1015" s="7" t="s">
        <v>1419</v>
      </c>
      <c r="F1015" s="6" t="s">
        <v>28</v>
      </c>
      <c r="G1015" s="9">
        <v>45000</v>
      </c>
      <c r="H1015" s="6">
        <v>0</v>
      </c>
      <c r="I1015" s="9">
        <v>45000</v>
      </c>
      <c r="J1015" s="9">
        <v>1291.5</v>
      </c>
      <c r="K1015" s="6">
        <v>0</v>
      </c>
      <c r="L1015" s="9">
        <v>1368</v>
      </c>
      <c r="M1015" s="9">
        <v>1845.66</v>
      </c>
      <c r="N1015" s="9">
        <v>4505.16</v>
      </c>
      <c r="O1015" s="9">
        <v>40494.839999999997</v>
      </c>
    </row>
    <row r="1016" spans="1:15" ht="46.5" x14ac:dyDescent="0.7">
      <c r="A1016" s="6">
        <f>+A1015+1</f>
        <v>703</v>
      </c>
      <c r="B1016" s="6" t="s">
        <v>913</v>
      </c>
      <c r="C1016" s="7" t="s">
        <v>911</v>
      </c>
      <c r="D1016" s="7" t="s">
        <v>152</v>
      </c>
      <c r="E1016" s="7" t="s">
        <v>1419</v>
      </c>
      <c r="F1016" s="6" t="s">
        <v>28</v>
      </c>
      <c r="G1016" s="9">
        <v>45000</v>
      </c>
      <c r="H1016" s="6">
        <v>0</v>
      </c>
      <c r="I1016" s="9">
        <v>45000</v>
      </c>
      <c r="J1016" s="9">
        <v>1291.5</v>
      </c>
      <c r="K1016" s="6">
        <v>0</v>
      </c>
      <c r="L1016" s="9">
        <v>1368</v>
      </c>
      <c r="M1016" s="9">
        <v>15608.35</v>
      </c>
      <c r="N1016" s="9">
        <v>18267.849999999999</v>
      </c>
      <c r="O1016" s="9">
        <v>26732.15</v>
      </c>
    </row>
    <row r="1017" spans="1:15" ht="46.5" x14ac:dyDescent="0.7">
      <c r="A1017" s="6">
        <f>+A1016+1</f>
        <v>704</v>
      </c>
      <c r="B1017" s="6" t="s">
        <v>914</v>
      </c>
      <c r="C1017" s="7" t="s">
        <v>911</v>
      </c>
      <c r="D1017" s="7" t="s">
        <v>40</v>
      </c>
      <c r="E1017" s="7" t="s">
        <v>1419</v>
      </c>
      <c r="F1017" s="6" t="s">
        <v>23</v>
      </c>
      <c r="G1017" s="9">
        <v>35000</v>
      </c>
      <c r="H1017" s="6">
        <v>0</v>
      </c>
      <c r="I1017" s="9">
        <v>35000</v>
      </c>
      <c r="J1017" s="9">
        <v>1004.5</v>
      </c>
      <c r="K1017" s="6">
        <v>0</v>
      </c>
      <c r="L1017" s="9">
        <v>1064</v>
      </c>
      <c r="M1017" s="9">
        <v>14927.63</v>
      </c>
      <c r="N1017" s="9">
        <v>16996.13</v>
      </c>
      <c r="O1017" s="9">
        <v>18003.87</v>
      </c>
    </row>
    <row r="1018" spans="1:15" ht="46.5" x14ac:dyDescent="0.7">
      <c r="A1018" s="6"/>
      <c r="B1018" s="6" t="s">
        <v>50</v>
      </c>
      <c r="C1018" s="7"/>
      <c r="D1018" s="7">
        <v>4</v>
      </c>
      <c r="E1018" s="7"/>
      <c r="F1018" s="6"/>
      <c r="G1018" s="9">
        <v>195000</v>
      </c>
      <c r="H1018" s="6">
        <v>0</v>
      </c>
      <c r="I1018" s="9">
        <v>195000</v>
      </c>
      <c r="J1018" s="9">
        <v>5596.5</v>
      </c>
      <c r="K1018" s="9">
        <v>5368.48</v>
      </c>
      <c r="L1018" s="9">
        <v>5928</v>
      </c>
      <c r="M1018" s="9">
        <v>49132.83</v>
      </c>
      <c r="N1018" s="9">
        <v>66025.81</v>
      </c>
      <c r="O1018" s="9">
        <v>128974.19</v>
      </c>
    </row>
    <row r="1019" spans="1:15" ht="46.5" x14ac:dyDescent="0.7">
      <c r="A1019" s="6"/>
      <c r="B1019" s="6"/>
      <c r="C1019" s="7"/>
      <c r="D1019" s="7"/>
      <c r="E1019" s="7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 ht="46.5" x14ac:dyDescent="0.7">
      <c r="A1020" s="6"/>
      <c r="B1020" s="6"/>
      <c r="C1020" s="7"/>
      <c r="D1020" s="7"/>
      <c r="E1020" s="7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 ht="46.5" x14ac:dyDescent="0.7">
      <c r="A1021" s="6"/>
      <c r="B1021" s="6"/>
      <c r="C1021" s="7"/>
      <c r="D1021" s="7"/>
      <c r="E1021" s="7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 ht="46.5" x14ac:dyDescent="0.7">
      <c r="A1022" s="6">
        <f>+A1017+1</f>
        <v>705</v>
      </c>
      <c r="B1022" s="6" t="s">
        <v>915</v>
      </c>
      <c r="C1022" s="7" t="s">
        <v>916</v>
      </c>
      <c r="D1022" s="7" t="s">
        <v>336</v>
      </c>
      <c r="E1022" s="7" t="s">
        <v>1419</v>
      </c>
      <c r="F1022" s="6" t="s">
        <v>28</v>
      </c>
      <c r="G1022" s="9">
        <v>70000</v>
      </c>
      <c r="H1022" s="6">
        <v>0</v>
      </c>
      <c r="I1022" s="9">
        <v>70000</v>
      </c>
      <c r="J1022" s="9">
        <v>2009</v>
      </c>
      <c r="K1022" s="9">
        <v>4892.43</v>
      </c>
      <c r="L1022" s="9">
        <v>2128</v>
      </c>
      <c r="M1022" s="9">
        <v>22570.12</v>
      </c>
      <c r="N1022" s="9">
        <v>31599.55</v>
      </c>
      <c r="O1022" s="9">
        <v>38400.449999999997</v>
      </c>
    </row>
    <row r="1023" spans="1:15" ht="46.5" x14ac:dyDescent="0.7">
      <c r="A1023" s="6">
        <f>+A1022+1</f>
        <v>706</v>
      </c>
      <c r="B1023" s="6" t="s">
        <v>917</v>
      </c>
      <c r="C1023" s="7" t="s">
        <v>916</v>
      </c>
      <c r="D1023" s="7" t="s">
        <v>136</v>
      </c>
      <c r="E1023" s="7" t="s">
        <v>1419</v>
      </c>
      <c r="F1023" s="6" t="s">
        <v>23</v>
      </c>
      <c r="G1023" s="9">
        <v>70000</v>
      </c>
      <c r="H1023" s="6">
        <v>0</v>
      </c>
      <c r="I1023" s="9">
        <v>70000</v>
      </c>
      <c r="J1023" s="9">
        <v>2009</v>
      </c>
      <c r="K1023" s="9">
        <v>5368.48</v>
      </c>
      <c r="L1023" s="9">
        <v>2128</v>
      </c>
      <c r="M1023" s="6">
        <v>814.52</v>
      </c>
      <c r="N1023" s="9">
        <v>10320</v>
      </c>
      <c r="O1023" s="9">
        <v>59680</v>
      </c>
    </row>
    <row r="1024" spans="1:15" ht="46.5" x14ac:dyDescent="0.7">
      <c r="A1024" s="6"/>
      <c r="B1024" s="6" t="s">
        <v>50</v>
      </c>
      <c r="C1024" s="7"/>
      <c r="D1024" s="7">
        <v>2</v>
      </c>
      <c r="E1024" s="7"/>
      <c r="F1024" s="6"/>
      <c r="G1024" s="9">
        <v>140000</v>
      </c>
      <c r="H1024" s="6">
        <v>0</v>
      </c>
      <c r="I1024" s="9">
        <v>140000</v>
      </c>
      <c r="J1024" s="9">
        <v>4018</v>
      </c>
      <c r="K1024" s="9">
        <v>10260.91</v>
      </c>
      <c r="L1024" s="9">
        <v>4256</v>
      </c>
      <c r="M1024" s="9">
        <v>23384.639999999999</v>
      </c>
      <c r="N1024" s="9">
        <v>41919.550000000003</v>
      </c>
      <c r="O1024" s="9">
        <v>98080.45</v>
      </c>
    </row>
    <row r="1025" spans="1:15" ht="46.5" x14ac:dyDescent="0.7">
      <c r="A1025" s="6"/>
      <c r="B1025" s="6"/>
      <c r="C1025" s="7"/>
      <c r="D1025" s="7"/>
      <c r="E1025" s="7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 ht="46.5" x14ac:dyDescent="0.7">
      <c r="A1026" s="6"/>
      <c r="B1026" s="6"/>
      <c r="C1026" s="7"/>
      <c r="D1026" s="7"/>
      <c r="E1026" s="7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 ht="46.5" x14ac:dyDescent="0.7">
      <c r="A1027" s="6"/>
      <c r="B1027" s="6"/>
      <c r="C1027" s="7"/>
      <c r="D1027" s="7"/>
      <c r="E1027" s="7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 ht="46.5" x14ac:dyDescent="0.7">
      <c r="A1028" s="6">
        <f>+A1023+1</f>
        <v>707</v>
      </c>
      <c r="B1028" s="6" t="s">
        <v>918</v>
      </c>
      <c r="C1028" s="7" t="s">
        <v>919</v>
      </c>
      <c r="D1028" s="7" t="s">
        <v>156</v>
      </c>
      <c r="E1028" s="7" t="s">
        <v>1419</v>
      </c>
      <c r="F1028" s="6" t="s">
        <v>28</v>
      </c>
      <c r="G1028" s="9">
        <v>50000</v>
      </c>
      <c r="H1028" s="6">
        <v>0</v>
      </c>
      <c r="I1028" s="9">
        <v>50000</v>
      </c>
      <c r="J1028" s="9">
        <v>1435</v>
      </c>
      <c r="K1028" s="6">
        <v>0</v>
      </c>
      <c r="L1028" s="9">
        <v>1520</v>
      </c>
      <c r="M1028" s="9">
        <v>22579.43</v>
      </c>
      <c r="N1028" s="9">
        <v>25534.43</v>
      </c>
      <c r="O1028" s="9">
        <v>24465.57</v>
      </c>
    </row>
    <row r="1029" spans="1:15" ht="46.5" x14ac:dyDescent="0.7">
      <c r="A1029" s="6">
        <f>+A1028+1</f>
        <v>708</v>
      </c>
      <c r="B1029" s="6" t="s">
        <v>920</v>
      </c>
      <c r="C1029" s="7" t="s">
        <v>919</v>
      </c>
      <c r="D1029" s="7" t="s">
        <v>60</v>
      </c>
      <c r="E1029" s="7" t="s">
        <v>1419</v>
      </c>
      <c r="F1029" s="6" t="s">
        <v>28</v>
      </c>
      <c r="G1029" s="9">
        <v>35000</v>
      </c>
      <c r="H1029" s="6">
        <v>0</v>
      </c>
      <c r="I1029" s="9">
        <v>35000</v>
      </c>
      <c r="J1029" s="9">
        <v>1004.5</v>
      </c>
      <c r="K1029" s="6">
        <v>0</v>
      </c>
      <c r="L1029" s="9">
        <v>1064</v>
      </c>
      <c r="M1029" s="9">
        <v>8627.7000000000007</v>
      </c>
      <c r="N1029" s="9">
        <v>10696.2</v>
      </c>
      <c r="O1029" s="9">
        <v>24303.8</v>
      </c>
    </row>
    <row r="1030" spans="1:15" ht="46.5" x14ac:dyDescent="0.7">
      <c r="A1030" s="6"/>
      <c r="B1030" s="6" t="s">
        <v>50</v>
      </c>
      <c r="C1030" s="7"/>
      <c r="D1030" s="7">
        <v>2</v>
      </c>
      <c r="E1030" s="7"/>
      <c r="F1030" s="6"/>
      <c r="G1030" s="9">
        <v>85000</v>
      </c>
      <c r="H1030" s="6">
        <v>0</v>
      </c>
      <c r="I1030" s="9">
        <v>85000</v>
      </c>
      <c r="J1030" s="9">
        <v>2439.5</v>
      </c>
      <c r="K1030" s="6">
        <v>0</v>
      </c>
      <c r="L1030" s="9">
        <v>2584</v>
      </c>
      <c r="M1030" s="9">
        <v>31207.13</v>
      </c>
      <c r="N1030" s="9">
        <v>36230.629999999997</v>
      </c>
      <c r="O1030" s="9">
        <v>48769.37</v>
      </c>
    </row>
    <row r="1031" spans="1:15" ht="46.5" x14ac:dyDescent="0.7">
      <c r="A1031" s="6"/>
      <c r="B1031" s="6"/>
      <c r="C1031" s="7"/>
      <c r="D1031" s="7"/>
      <c r="E1031" s="7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 ht="46.5" x14ac:dyDescent="0.7">
      <c r="A1032" s="6"/>
      <c r="B1032" s="6"/>
      <c r="C1032" s="7"/>
      <c r="D1032" s="7"/>
      <c r="E1032" s="7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 ht="46.5" x14ac:dyDescent="0.7">
      <c r="A1033" s="6"/>
      <c r="B1033" s="6"/>
      <c r="C1033" s="7"/>
      <c r="D1033" s="7"/>
      <c r="E1033" s="7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 ht="93" x14ac:dyDescent="0.7">
      <c r="A1034" s="6">
        <f>+A1029+1</f>
        <v>709</v>
      </c>
      <c r="B1034" s="6" t="s">
        <v>921</v>
      </c>
      <c r="C1034" s="7" t="s">
        <v>922</v>
      </c>
      <c r="D1034" s="7" t="s">
        <v>156</v>
      </c>
      <c r="E1034" s="7" t="s">
        <v>1419</v>
      </c>
      <c r="F1034" s="6" t="s">
        <v>28</v>
      </c>
      <c r="G1034" s="9">
        <v>50000</v>
      </c>
      <c r="H1034" s="6">
        <v>0</v>
      </c>
      <c r="I1034" s="9">
        <v>50000</v>
      </c>
      <c r="J1034" s="9">
        <v>1435</v>
      </c>
      <c r="K1034" s="9">
        <v>1675.48</v>
      </c>
      <c r="L1034" s="9">
        <v>1520</v>
      </c>
      <c r="M1034" s="9">
        <v>21081.73</v>
      </c>
      <c r="N1034" s="9">
        <v>25712.21</v>
      </c>
      <c r="O1034" s="9">
        <v>24287.79</v>
      </c>
    </row>
    <row r="1035" spans="1:15" ht="46.5" x14ac:dyDescent="0.7">
      <c r="A1035" s="6"/>
      <c r="B1035" s="6" t="s">
        <v>50</v>
      </c>
      <c r="C1035" s="7"/>
      <c r="D1035" s="7">
        <v>1</v>
      </c>
      <c r="E1035" s="7"/>
      <c r="F1035" s="6"/>
      <c r="G1035" s="9">
        <v>50000</v>
      </c>
      <c r="H1035" s="6">
        <v>0</v>
      </c>
      <c r="I1035" s="9">
        <v>50000</v>
      </c>
      <c r="J1035" s="9">
        <v>1435</v>
      </c>
      <c r="K1035" s="9">
        <v>1675.48</v>
      </c>
      <c r="L1035" s="9">
        <v>1520</v>
      </c>
      <c r="M1035" s="9">
        <v>21081.73</v>
      </c>
      <c r="N1035" s="9">
        <v>25712.21</v>
      </c>
      <c r="O1035" s="9">
        <v>24287.79</v>
      </c>
    </row>
    <row r="1036" spans="1:15" ht="46.5" x14ac:dyDescent="0.7">
      <c r="A1036" s="6"/>
      <c r="B1036" s="6"/>
      <c r="C1036" s="7"/>
      <c r="D1036" s="7"/>
      <c r="E1036" s="7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 ht="46.5" x14ac:dyDescent="0.7">
      <c r="A1037" s="6"/>
      <c r="B1037" s="6"/>
      <c r="C1037" s="7"/>
      <c r="D1037" s="7"/>
      <c r="E1037" s="7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 ht="46.5" x14ac:dyDescent="0.7">
      <c r="A1038" s="6"/>
      <c r="B1038" s="6"/>
      <c r="C1038" s="7"/>
      <c r="D1038" s="7"/>
      <c r="E1038" s="7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 ht="93" x14ac:dyDescent="0.7">
      <c r="A1039" s="6">
        <f>+A1034+1</f>
        <v>710</v>
      </c>
      <c r="B1039" s="6" t="s">
        <v>923</v>
      </c>
      <c r="C1039" s="7" t="s">
        <v>924</v>
      </c>
      <c r="D1039" s="7" t="s">
        <v>336</v>
      </c>
      <c r="E1039" s="7" t="s">
        <v>1419</v>
      </c>
      <c r="F1039" s="6" t="s">
        <v>28</v>
      </c>
      <c r="G1039" s="9">
        <v>70000</v>
      </c>
      <c r="H1039" s="6">
        <v>0</v>
      </c>
      <c r="I1039" s="9">
        <v>70000</v>
      </c>
      <c r="J1039" s="9">
        <v>2009</v>
      </c>
      <c r="K1039" s="9">
        <v>5130.45</v>
      </c>
      <c r="L1039" s="9">
        <v>2128</v>
      </c>
      <c r="M1039" s="9">
        <v>14073.63</v>
      </c>
      <c r="N1039" s="9">
        <v>23341.08</v>
      </c>
      <c r="O1039" s="9">
        <v>46658.92</v>
      </c>
    </row>
    <row r="1040" spans="1:15" ht="93" x14ac:dyDescent="0.7">
      <c r="A1040" s="6">
        <f>+A1039+1</f>
        <v>711</v>
      </c>
      <c r="B1040" s="6" t="s">
        <v>925</v>
      </c>
      <c r="C1040" s="7" t="s">
        <v>924</v>
      </c>
      <c r="D1040" s="7" t="s">
        <v>589</v>
      </c>
      <c r="E1040" s="7" t="s">
        <v>1419</v>
      </c>
      <c r="F1040" s="6" t="s">
        <v>23</v>
      </c>
      <c r="G1040" s="9">
        <v>70000</v>
      </c>
      <c r="H1040" s="6">
        <v>0</v>
      </c>
      <c r="I1040" s="9">
        <v>70000</v>
      </c>
      <c r="J1040" s="9">
        <v>2009</v>
      </c>
      <c r="K1040" s="9">
        <v>5368.48</v>
      </c>
      <c r="L1040" s="9">
        <v>2128</v>
      </c>
      <c r="M1040" s="9">
        <v>29809.69</v>
      </c>
      <c r="N1040" s="9">
        <v>39315.17</v>
      </c>
      <c r="O1040" s="9">
        <v>30684.83</v>
      </c>
    </row>
    <row r="1041" spans="1:15" ht="93" x14ac:dyDescent="0.7">
      <c r="A1041" s="6">
        <f t="shared" ref="A1041:A1050" si="32">+A1040+1</f>
        <v>712</v>
      </c>
      <c r="B1041" s="6" t="s">
        <v>926</v>
      </c>
      <c r="C1041" s="7" t="s">
        <v>924</v>
      </c>
      <c r="D1041" s="7" t="s">
        <v>152</v>
      </c>
      <c r="E1041" s="7" t="s">
        <v>1419</v>
      </c>
      <c r="F1041" s="6" t="s">
        <v>28</v>
      </c>
      <c r="G1041" s="9">
        <v>45000</v>
      </c>
      <c r="H1041" s="6">
        <v>0</v>
      </c>
      <c r="I1041" s="9">
        <v>45000</v>
      </c>
      <c r="J1041" s="9">
        <v>1291.5</v>
      </c>
      <c r="K1041" s="6">
        <v>0</v>
      </c>
      <c r="L1041" s="9">
        <v>1368</v>
      </c>
      <c r="M1041" s="6">
        <v>25</v>
      </c>
      <c r="N1041" s="9">
        <v>2684.5</v>
      </c>
      <c r="O1041" s="9">
        <v>42315.5</v>
      </c>
    </row>
    <row r="1042" spans="1:15" ht="93" x14ac:dyDescent="0.7">
      <c r="A1042" s="6">
        <f t="shared" si="32"/>
        <v>713</v>
      </c>
      <c r="B1042" s="6" t="s">
        <v>927</v>
      </c>
      <c r="C1042" s="7" t="s">
        <v>924</v>
      </c>
      <c r="D1042" s="7" t="s">
        <v>152</v>
      </c>
      <c r="E1042" s="7" t="s">
        <v>1419</v>
      </c>
      <c r="F1042" s="6" t="s">
        <v>23</v>
      </c>
      <c r="G1042" s="9">
        <v>45000</v>
      </c>
      <c r="H1042" s="6">
        <v>0</v>
      </c>
      <c r="I1042" s="9">
        <v>45000</v>
      </c>
      <c r="J1042" s="9">
        <v>1291.5</v>
      </c>
      <c r="K1042" s="6">
        <v>0</v>
      </c>
      <c r="L1042" s="9">
        <v>1368</v>
      </c>
      <c r="M1042" s="9">
        <v>1019.76</v>
      </c>
      <c r="N1042" s="9">
        <v>3679.26</v>
      </c>
      <c r="O1042" s="9">
        <v>41320.74</v>
      </c>
    </row>
    <row r="1043" spans="1:15" ht="93" x14ac:dyDescent="0.7">
      <c r="A1043" s="6">
        <f t="shared" si="32"/>
        <v>714</v>
      </c>
      <c r="B1043" s="6" t="s">
        <v>928</v>
      </c>
      <c r="C1043" s="7" t="s">
        <v>924</v>
      </c>
      <c r="D1043" s="7" t="s">
        <v>66</v>
      </c>
      <c r="E1043" s="7" t="s">
        <v>1419</v>
      </c>
      <c r="F1043" s="6" t="s">
        <v>23</v>
      </c>
      <c r="G1043" s="9">
        <v>45000</v>
      </c>
      <c r="H1043" s="6">
        <v>0</v>
      </c>
      <c r="I1043" s="9">
        <v>45000</v>
      </c>
      <c r="J1043" s="9">
        <v>1291.5</v>
      </c>
      <c r="K1043" s="6">
        <v>0</v>
      </c>
      <c r="L1043" s="9">
        <v>1368</v>
      </c>
      <c r="M1043" s="9">
        <v>19012.64</v>
      </c>
      <c r="N1043" s="9">
        <v>21672.14</v>
      </c>
      <c r="O1043" s="9">
        <v>23327.86</v>
      </c>
    </row>
    <row r="1044" spans="1:15" ht="93" x14ac:dyDescent="0.7">
      <c r="A1044" s="6">
        <f t="shared" si="32"/>
        <v>715</v>
      </c>
      <c r="B1044" s="6" t="s">
        <v>929</v>
      </c>
      <c r="C1044" s="7" t="s">
        <v>924</v>
      </c>
      <c r="D1044" s="7" t="s">
        <v>66</v>
      </c>
      <c r="E1044" s="7" t="s">
        <v>22</v>
      </c>
      <c r="F1044" s="6" t="s">
        <v>28</v>
      </c>
      <c r="G1044" s="9">
        <v>45000</v>
      </c>
      <c r="H1044" s="6">
        <v>0</v>
      </c>
      <c r="I1044" s="9">
        <v>45000</v>
      </c>
      <c r="J1044" s="9">
        <v>1291.5</v>
      </c>
      <c r="K1044" s="6">
        <v>0</v>
      </c>
      <c r="L1044" s="9">
        <v>1368</v>
      </c>
      <c r="M1044" s="9">
        <v>10980.53</v>
      </c>
      <c r="N1044" s="9">
        <v>13640.03</v>
      </c>
      <c r="O1044" s="9">
        <v>31359.97</v>
      </c>
    </row>
    <row r="1045" spans="1:15" ht="93" x14ac:dyDescent="0.7">
      <c r="A1045" s="6">
        <f t="shared" si="32"/>
        <v>716</v>
      </c>
      <c r="B1045" s="6" t="s">
        <v>930</v>
      </c>
      <c r="C1045" s="7" t="s">
        <v>924</v>
      </c>
      <c r="D1045" s="7" t="s">
        <v>66</v>
      </c>
      <c r="E1045" s="7" t="s">
        <v>1419</v>
      </c>
      <c r="F1045" s="6" t="s">
        <v>23</v>
      </c>
      <c r="G1045" s="9">
        <v>45000</v>
      </c>
      <c r="H1045" s="6">
        <v>0</v>
      </c>
      <c r="I1045" s="9">
        <v>45000</v>
      </c>
      <c r="J1045" s="9">
        <v>1291.5</v>
      </c>
      <c r="K1045" s="6">
        <v>0</v>
      </c>
      <c r="L1045" s="9">
        <v>1368</v>
      </c>
      <c r="M1045" s="9">
        <v>22170.3</v>
      </c>
      <c r="N1045" s="9">
        <v>24829.8</v>
      </c>
      <c r="O1045" s="9">
        <v>20170.2</v>
      </c>
    </row>
    <row r="1046" spans="1:15" ht="93" x14ac:dyDescent="0.7">
      <c r="A1046" s="6">
        <f t="shared" si="32"/>
        <v>717</v>
      </c>
      <c r="B1046" s="6" t="s">
        <v>931</v>
      </c>
      <c r="C1046" s="7" t="s">
        <v>924</v>
      </c>
      <c r="D1046" s="7" t="s">
        <v>156</v>
      </c>
      <c r="E1046" s="7" t="s">
        <v>1419</v>
      </c>
      <c r="F1046" s="6" t="s">
        <v>28</v>
      </c>
      <c r="G1046" s="9">
        <v>50000</v>
      </c>
      <c r="H1046" s="6">
        <v>0</v>
      </c>
      <c r="I1046" s="9">
        <v>50000</v>
      </c>
      <c r="J1046" s="9">
        <v>1435</v>
      </c>
      <c r="K1046" s="6">
        <v>0</v>
      </c>
      <c r="L1046" s="9">
        <v>1520</v>
      </c>
      <c r="M1046" s="9">
        <v>13549.52</v>
      </c>
      <c r="N1046" s="9">
        <v>16504.52</v>
      </c>
      <c r="O1046" s="9">
        <v>33495.480000000003</v>
      </c>
    </row>
    <row r="1047" spans="1:15" ht="93" x14ac:dyDescent="0.7">
      <c r="A1047" s="6">
        <f t="shared" si="32"/>
        <v>718</v>
      </c>
      <c r="B1047" s="6" t="s">
        <v>932</v>
      </c>
      <c r="C1047" s="7" t="s">
        <v>924</v>
      </c>
      <c r="D1047" s="7" t="s">
        <v>152</v>
      </c>
      <c r="E1047" s="7" t="s">
        <v>1419</v>
      </c>
      <c r="F1047" s="6" t="s">
        <v>23</v>
      </c>
      <c r="G1047" s="9">
        <v>45000</v>
      </c>
      <c r="H1047" s="6">
        <v>0</v>
      </c>
      <c r="I1047" s="9">
        <v>45000</v>
      </c>
      <c r="J1047" s="9">
        <v>1291.5</v>
      </c>
      <c r="K1047" s="6">
        <v>0</v>
      </c>
      <c r="L1047" s="9">
        <v>1368</v>
      </c>
      <c r="M1047" s="9">
        <v>13010.82</v>
      </c>
      <c r="N1047" s="9">
        <v>15670.32</v>
      </c>
      <c r="O1047" s="9">
        <v>29329.68</v>
      </c>
    </row>
    <row r="1048" spans="1:15" ht="93" x14ac:dyDescent="0.7">
      <c r="A1048" s="6">
        <f t="shared" si="32"/>
        <v>719</v>
      </c>
      <c r="B1048" s="6" t="s">
        <v>933</v>
      </c>
      <c r="C1048" s="7" t="s">
        <v>924</v>
      </c>
      <c r="D1048" s="7" t="s">
        <v>156</v>
      </c>
      <c r="E1048" s="7" t="s">
        <v>1419</v>
      </c>
      <c r="F1048" s="6" t="s">
        <v>23</v>
      </c>
      <c r="G1048" s="9">
        <v>50000</v>
      </c>
      <c r="H1048" s="6">
        <v>0</v>
      </c>
      <c r="I1048" s="9">
        <v>50000</v>
      </c>
      <c r="J1048" s="9">
        <v>1435</v>
      </c>
      <c r="K1048" s="6">
        <v>0</v>
      </c>
      <c r="L1048" s="9">
        <v>1520</v>
      </c>
      <c r="M1048" s="9">
        <v>21512.13</v>
      </c>
      <c r="N1048" s="9">
        <v>24467.13</v>
      </c>
      <c r="O1048" s="9">
        <v>25532.87</v>
      </c>
    </row>
    <row r="1049" spans="1:15" ht="93" x14ac:dyDescent="0.7">
      <c r="A1049" s="6">
        <f t="shared" si="32"/>
        <v>720</v>
      </c>
      <c r="B1049" s="6" t="s">
        <v>934</v>
      </c>
      <c r="C1049" s="7" t="s">
        <v>924</v>
      </c>
      <c r="D1049" s="7" t="s">
        <v>541</v>
      </c>
      <c r="E1049" s="7" t="s">
        <v>1419</v>
      </c>
      <c r="F1049" s="6" t="s">
        <v>23</v>
      </c>
      <c r="G1049" s="9">
        <v>35000</v>
      </c>
      <c r="H1049" s="6">
        <v>0</v>
      </c>
      <c r="I1049" s="9">
        <v>35000</v>
      </c>
      <c r="J1049" s="9">
        <v>1004.5</v>
      </c>
      <c r="K1049" s="6">
        <v>0</v>
      </c>
      <c r="L1049" s="9">
        <v>1064</v>
      </c>
      <c r="M1049" s="9">
        <v>16849.900000000001</v>
      </c>
      <c r="N1049" s="9">
        <v>18918.400000000001</v>
      </c>
      <c r="O1049" s="9">
        <v>16081.6</v>
      </c>
    </row>
    <row r="1050" spans="1:15" ht="93" x14ac:dyDescent="0.7">
      <c r="A1050" s="6">
        <f t="shared" si="32"/>
        <v>721</v>
      </c>
      <c r="B1050" s="6" t="s">
        <v>935</v>
      </c>
      <c r="C1050" s="7" t="s">
        <v>924</v>
      </c>
      <c r="D1050" s="7" t="s">
        <v>40</v>
      </c>
      <c r="E1050" s="7" t="s">
        <v>22</v>
      </c>
      <c r="F1050" s="6" t="s">
        <v>23</v>
      </c>
      <c r="G1050" s="9">
        <v>35000</v>
      </c>
      <c r="H1050" s="6">
        <v>0</v>
      </c>
      <c r="I1050" s="9">
        <v>35000</v>
      </c>
      <c r="J1050" s="9">
        <v>1004.5</v>
      </c>
      <c r="K1050" s="6">
        <v>0</v>
      </c>
      <c r="L1050" s="9">
        <v>1064</v>
      </c>
      <c r="M1050" s="9">
        <v>11475.65</v>
      </c>
      <c r="N1050" s="9">
        <v>13544.15</v>
      </c>
      <c r="O1050" s="9">
        <v>21455.85</v>
      </c>
    </row>
    <row r="1051" spans="1:15" ht="46.5" x14ac:dyDescent="0.7">
      <c r="A1051" s="6"/>
      <c r="B1051" s="6" t="s">
        <v>50</v>
      </c>
      <c r="C1051" s="7"/>
      <c r="D1051" s="7">
        <v>12</v>
      </c>
      <c r="E1051" s="7"/>
      <c r="F1051" s="6"/>
      <c r="G1051" s="9">
        <v>580000</v>
      </c>
      <c r="H1051" s="6">
        <v>0</v>
      </c>
      <c r="I1051" s="9">
        <v>580000</v>
      </c>
      <c r="J1051" s="9">
        <v>16646</v>
      </c>
      <c r="K1051" s="9">
        <v>10498.93</v>
      </c>
      <c r="L1051" s="9">
        <v>17632</v>
      </c>
      <c r="M1051" s="9">
        <v>173489.57</v>
      </c>
      <c r="N1051" s="9">
        <v>218266.5</v>
      </c>
      <c r="O1051" s="9">
        <v>361733.5</v>
      </c>
    </row>
    <row r="1052" spans="1:15" ht="46.5" x14ac:dyDescent="0.7">
      <c r="A1052" s="6"/>
      <c r="B1052" s="6"/>
      <c r="C1052" s="7"/>
      <c r="D1052" s="7"/>
      <c r="E1052" s="7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 ht="46.5" x14ac:dyDescent="0.7">
      <c r="A1053" s="6"/>
      <c r="B1053" s="6"/>
      <c r="C1053" s="7"/>
      <c r="D1053" s="7"/>
      <c r="E1053" s="7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 ht="46.5" x14ac:dyDescent="0.7">
      <c r="A1054" s="6"/>
      <c r="B1054" s="6"/>
      <c r="C1054" s="7"/>
      <c r="D1054" s="7"/>
      <c r="E1054" s="7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 ht="93" x14ac:dyDescent="0.7">
      <c r="A1055" s="6">
        <f>+A1050+1</f>
        <v>722</v>
      </c>
      <c r="B1055" s="6" t="s">
        <v>936</v>
      </c>
      <c r="C1055" s="7" t="s">
        <v>937</v>
      </c>
      <c r="D1055" s="7" t="s">
        <v>938</v>
      </c>
      <c r="E1055" s="7" t="s">
        <v>1419</v>
      </c>
      <c r="F1055" s="6" t="s">
        <v>28</v>
      </c>
      <c r="G1055" s="9">
        <v>70000</v>
      </c>
      <c r="H1055" s="6">
        <v>0</v>
      </c>
      <c r="I1055" s="9">
        <v>70000</v>
      </c>
      <c r="J1055" s="9">
        <v>2009</v>
      </c>
      <c r="K1055" s="9">
        <v>5368.48</v>
      </c>
      <c r="L1055" s="9">
        <v>2128</v>
      </c>
      <c r="M1055" s="9">
        <v>37081.019999999997</v>
      </c>
      <c r="N1055" s="9">
        <v>46586.5</v>
      </c>
      <c r="O1055" s="9">
        <v>23413.5</v>
      </c>
    </row>
    <row r="1056" spans="1:15" ht="93" x14ac:dyDescent="0.7">
      <c r="A1056" s="6">
        <f>+A1055+1</f>
        <v>723</v>
      </c>
      <c r="B1056" s="6" t="s">
        <v>939</v>
      </c>
      <c r="C1056" s="7" t="s">
        <v>937</v>
      </c>
      <c r="D1056" s="7" t="s">
        <v>156</v>
      </c>
      <c r="E1056" s="7" t="s">
        <v>1419</v>
      </c>
      <c r="F1056" s="6" t="s">
        <v>28</v>
      </c>
      <c r="G1056" s="9">
        <v>50000</v>
      </c>
      <c r="H1056" s="6">
        <v>0</v>
      </c>
      <c r="I1056" s="9">
        <v>50000</v>
      </c>
      <c r="J1056" s="9">
        <v>1435</v>
      </c>
      <c r="K1056" s="6">
        <v>0</v>
      </c>
      <c r="L1056" s="9">
        <v>1520</v>
      </c>
      <c r="M1056" s="9">
        <v>13990.09</v>
      </c>
      <c r="N1056" s="9">
        <v>16945.09</v>
      </c>
      <c r="O1056" s="9">
        <v>33054.910000000003</v>
      </c>
    </row>
    <row r="1057" spans="1:15" ht="46.5" x14ac:dyDescent="0.7">
      <c r="A1057" s="6"/>
      <c r="B1057" s="6" t="s">
        <v>50</v>
      </c>
      <c r="C1057" s="7"/>
      <c r="D1057" s="7">
        <v>2</v>
      </c>
      <c r="E1057" s="7"/>
      <c r="F1057" s="6"/>
      <c r="G1057" s="9">
        <v>120000</v>
      </c>
      <c r="H1057" s="6">
        <v>0</v>
      </c>
      <c r="I1057" s="9">
        <v>120000</v>
      </c>
      <c r="J1057" s="9">
        <v>3444</v>
      </c>
      <c r="K1057" s="9">
        <v>5368.48</v>
      </c>
      <c r="L1057" s="9">
        <v>3648</v>
      </c>
      <c r="M1057" s="9">
        <v>51071.11</v>
      </c>
      <c r="N1057" s="9">
        <v>63531.59</v>
      </c>
      <c r="O1057" s="9">
        <v>56468.41</v>
      </c>
    </row>
    <row r="1058" spans="1:15" ht="46.5" x14ac:dyDescent="0.7">
      <c r="A1058" s="6"/>
      <c r="B1058" s="6"/>
      <c r="C1058" s="7"/>
      <c r="D1058" s="7"/>
      <c r="E1058" s="7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 ht="46.5" x14ac:dyDescent="0.7">
      <c r="A1059" s="6"/>
      <c r="B1059" s="6"/>
      <c r="C1059" s="7"/>
      <c r="D1059" s="7"/>
      <c r="E1059" s="7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 ht="46.5" x14ac:dyDescent="0.7">
      <c r="A1060" s="6"/>
      <c r="B1060" s="6"/>
      <c r="C1060" s="7"/>
      <c r="D1060" s="7"/>
      <c r="E1060" s="7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 ht="46.5" x14ac:dyDescent="0.7">
      <c r="A1061" s="6">
        <f>+A1056+1</f>
        <v>724</v>
      </c>
      <c r="B1061" s="6" t="s">
        <v>940</v>
      </c>
      <c r="C1061" s="7" t="s">
        <v>941</v>
      </c>
      <c r="D1061" s="7" t="s">
        <v>336</v>
      </c>
      <c r="E1061" s="7" t="s">
        <v>1419</v>
      </c>
      <c r="F1061" s="6" t="s">
        <v>28</v>
      </c>
      <c r="G1061" s="9">
        <v>70000</v>
      </c>
      <c r="H1061" s="6">
        <v>0</v>
      </c>
      <c r="I1061" s="9">
        <v>70000</v>
      </c>
      <c r="J1061" s="9">
        <v>2009</v>
      </c>
      <c r="K1061" s="9">
        <v>5368.48</v>
      </c>
      <c r="L1061" s="9">
        <v>2128</v>
      </c>
      <c r="M1061" s="9">
        <v>2125</v>
      </c>
      <c r="N1061" s="9">
        <v>11630.48</v>
      </c>
      <c r="O1061" s="9">
        <v>58369.52</v>
      </c>
    </row>
    <row r="1062" spans="1:15" ht="46.5" x14ac:dyDescent="0.7">
      <c r="A1062" s="6">
        <f>+A1061+1</f>
        <v>725</v>
      </c>
      <c r="B1062" s="6" t="s">
        <v>942</v>
      </c>
      <c r="C1062" s="7" t="s">
        <v>941</v>
      </c>
      <c r="D1062" s="7" t="s">
        <v>66</v>
      </c>
      <c r="E1062" s="7" t="s">
        <v>1419</v>
      </c>
      <c r="F1062" s="6" t="s">
        <v>23</v>
      </c>
      <c r="G1062" s="9">
        <v>45000</v>
      </c>
      <c r="H1062" s="6">
        <v>0</v>
      </c>
      <c r="I1062" s="9">
        <v>45000</v>
      </c>
      <c r="J1062" s="9">
        <v>1291.5</v>
      </c>
      <c r="K1062" s="6">
        <v>0</v>
      </c>
      <c r="L1062" s="9">
        <v>1368</v>
      </c>
      <c r="M1062" s="9">
        <v>17635.28</v>
      </c>
      <c r="N1062" s="9">
        <v>20294.78</v>
      </c>
      <c r="O1062" s="9">
        <v>24705.22</v>
      </c>
    </row>
    <row r="1063" spans="1:15" ht="46.5" x14ac:dyDescent="0.7">
      <c r="A1063" s="6">
        <f>+A1062+1</f>
        <v>726</v>
      </c>
      <c r="B1063" s="6" t="s">
        <v>943</v>
      </c>
      <c r="C1063" s="7" t="s">
        <v>941</v>
      </c>
      <c r="D1063" s="7" t="s">
        <v>632</v>
      </c>
      <c r="E1063" s="7" t="s">
        <v>1419</v>
      </c>
      <c r="F1063" s="6" t="s">
        <v>23</v>
      </c>
      <c r="G1063" s="9">
        <v>50000</v>
      </c>
      <c r="H1063" s="6">
        <v>0</v>
      </c>
      <c r="I1063" s="9">
        <v>50000</v>
      </c>
      <c r="J1063" s="9">
        <v>1435</v>
      </c>
      <c r="K1063" s="6">
        <v>0</v>
      </c>
      <c r="L1063" s="9">
        <v>1520</v>
      </c>
      <c r="M1063" s="9">
        <v>2393.56</v>
      </c>
      <c r="N1063" s="9">
        <v>5348.56</v>
      </c>
      <c r="O1063" s="9">
        <v>44651.44</v>
      </c>
    </row>
    <row r="1064" spans="1:15" ht="46.5" x14ac:dyDescent="0.7">
      <c r="A1064" s="6">
        <f>+A1063+1</f>
        <v>727</v>
      </c>
      <c r="B1064" s="6" t="s">
        <v>944</v>
      </c>
      <c r="C1064" s="7" t="s">
        <v>941</v>
      </c>
      <c r="D1064" s="7" t="s">
        <v>632</v>
      </c>
      <c r="E1064" s="7" t="s">
        <v>1419</v>
      </c>
      <c r="F1064" s="6" t="s">
        <v>23</v>
      </c>
      <c r="G1064" s="9">
        <v>50000</v>
      </c>
      <c r="H1064" s="6">
        <v>0</v>
      </c>
      <c r="I1064" s="9">
        <v>50000</v>
      </c>
      <c r="J1064" s="9">
        <v>1435</v>
      </c>
      <c r="K1064" s="6">
        <v>0</v>
      </c>
      <c r="L1064" s="9">
        <v>1520</v>
      </c>
      <c r="M1064" s="9">
        <v>13994.37</v>
      </c>
      <c r="N1064" s="9">
        <v>16949.37</v>
      </c>
      <c r="O1064" s="9">
        <v>33050.629999999997</v>
      </c>
    </row>
    <row r="1065" spans="1:15" ht="46.5" x14ac:dyDescent="0.7">
      <c r="A1065" s="6">
        <f>+A1064+1</f>
        <v>728</v>
      </c>
      <c r="B1065" s="6" t="s">
        <v>945</v>
      </c>
      <c r="C1065" s="7" t="s">
        <v>941</v>
      </c>
      <c r="D1065" s="7" t="s">
        <v>156</v>
      </c>
      <c r="E1065" s="7" t="s">
        <v>1419</v>
      </c>
      <c r="F1065" s="6" t="s">
        <v>28</v>
      </c>
      <c r="G1065" s="9">
        <v>50000</v>
      </c>
      <c r="H1065" s="6">
        <v>0</v>
      </c>
      <c r="I1065" s="9">
        <v>50000</v>
      </c>
      <c r="J1065" s="9">
        <v>1435</v>
      </c>
      <c r="K1065" s="6">
        <v>0</v>
      </c>
      <c r="L1065" s="9">
        <v>1520</v>
      </c>
      <c r="M1065" s="9">
        <v>13460.68</v>
      </c>
      <c r="N1065" s="9">
        <v>16415.68</v>
      </c>
      <c r="O1065" s="9">
        <v>33584.32</v>
      </c>
    </row>
    <row r="1066" spans="1:15" ht="46.5" x14ac:dyDescent="0.7">
      <c r="A1066" s="6"/>
      <c r="B1066" s="6" t="s">
        <v>50</v>
      </c>
      <c r="C1066" s="7"/>
      <c r="D1066" s="7">
        <v>5</v>
      </c>
      <c r="E1066" s="7"/>
      <c r="F1066" s="6"/>
      <c r="G1066" s="9">
        <v>265000</v>
      </c>
      <c r="H1066" s="6">
        <v>0</v>
      </c>
      <c r="I1066" s="9">
        <v>265000</v>
      </c>
      <c r="J1066" s="9">
        <v>7605.5</v>
      </c>
      <c r="K1066" s="9">
        <v>5368.48</v>
      </c>
      <c r="L1066" s="9">
        <v>8056</v>
      </c>
      <c r="M1066" s="9">
        <v>49608.89</v>
      </c>
      <c r="N1066" s="9">
        <v>70638.87</v>
      </c>
      <c r="O1066" s="9">
        <v>194361.13</v>
      </c>
    </row>
    <row r="1067" spans="1:15" ht="46.5" x14ac:dyDescent="0.7">
      <c r="A1067" s="6"/>
      <c r="B1067" s="6"/>
      <c r="C1067" s="7"/>
      <c r="D1067" s="7"/>
      <c r="E1067" s="7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 ht="46.5" x14ac:dyDescent="0.7">
      <c r="A1068" s="6"/>
      <c r="B1068" s="6"/>
      <c r="C1068" s="7"/>
      <c r="D1068" s="7"/>
      <c r="E1068" s="7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 ht="46.5" x14ac:dyDescent="0.7">
      <c r="A1069" s="6"/>
      <c r="B1069" s="6"/>
      <c r="C1069" s="7"/>
      <c r="D1069" s="7"/>
      <c r="E1069" s="7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 ht="46.5" x14ac:dyDescent="0.7">
      <c r="A1070" s="6">
        <f>+A1065+1</f>
        <v>729</v>
      </c>
      <c r="B1070" s="6" t="s">
        <v>946</v>
      </c>
      <c r="C1070" s="7" t="s">
        <v>947</v>
      </c>
      <c r="D1070" s="7" t="s">
        <v>336</v>
      </c>
      <c r="E1070" s="7" t="s">
        <v>1419</v>
      </c>
      <c r="F1070" s="6" t="s">
        <v>28</v>
      </c>
      <c r="G1070" s="9">
        <v>70000</v>
      </c>
      <c r="H1070" s="6">
        <v>0</v>
      </c>
      <c r="I1070" s="9">
        <v>70000</v>
      </c>
      <c r="J1070" s="9">
        <v>2009</v>
      </c>
      <c r="K1070" s="9">
        <v>5368.48</v>
      </c>
      <c r="L1070" s="9">
        <v>2128</v>
      </c>
      <c r="M1070" s="9">
        <v>15417.39</v>
      </c>
      <c r="N1070" s="9">
        <v>24922.87</v>
      </c>
      <c r="O1070" s="9">
        <v>45077.13</v>
      </c>
    </row>
    <row r="1071" spans="1:15" ht="46.5" x14ac:dyDescent="0.7">
      <c r="A1071" s="6">
        <f>+A1070+1</f>
        <v>730</v>
      </c>
      <c r="B1071" s="6" t="s">
        <v>948</v>
      </c>
      <c r="C1071" s="7" t="s">
        <v>947</v>
      </c>
      <c r="D1071" s="7" t="s">
        <v>156</v>
      </c>
      <c r="E1071" s="7" t="s">
        <v>1419</v>
      </c>
      <c r="F1071" s="6" t="s">
        <v>28</v>
      </c>
      <c r="G1071" s="9">
        <v>50000</v>
      </c>
      <c r="H1071" s="6">
        <v>0</v>
      </c>
      <c r="I1071" s="9">
        <v>50000</v>
      </c>
      <c r="J1071" s="9">
        <v>1435</v>
      </c>
      <c r="K1071" s="9">
        <v>1675.48</v>
      </c>
      <c r="L1071" s="9">
        <v>1520</v>
      </c>
      <c r="M1071" s="9">
        <v>12099</v>
      </c>
      <c r="N1071" s="9">
        <v>16729.48</v>
      </c>
      <c r="O1071" s="9">
        <v>33270.519999999997</v>
      </c>
    </row>
    <row r="1072" spans="1:15" ht="46.5" x14ac:dyDescent="0.7">
      <c r="A1072" s="6"/>
      <c r="B1072" s="6" t="s">
        <v>50</v>
      </c>
      <c r="C1072" s="7"/>
      <c r="D1072" s="7">
        <v>2</v>
      </c>
      <c r="E1072" s="7"/>
      <c r="F1072" s="6"/>
      <c r="G1072" s="9">
        <v>120000</v>
      </c>
      <c r="H1072" s="6">
        <v>0</v>
      </c>
      <c r="I1072" s="9">
        <v>120000</v>
      </c>
      <c r="J1072" s="9">
        <v>3444</v>
      </c>
      <c r="K1072" s="9">
        <v>7043.96</v>
      </c>
      <c r="L1072" s="9">
        <v>3648</v>
      </c>
      <c r="M1072" s="9">
        <v>27516.39</v>
      </c>
      <c r="N1072" s="9">
        <v>41652.35</v>
      </c>
      <c r="O1072" s="9">
        <v>78347.649999999994</v>
      </c>
    </row>
    <row r="1073" spans="1:15" ht="46.5" x14ac:dyDescent="0.7">
      <c r="A1073" s="6"/>
      <c r="B1073" s="6"/>
      <c r="C1073" s="7"/>
      <c r="D1073" s="7"/>
      <c r="E1073" s="7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 ht="46.5" x14ac:dyDescent="0.7">
      <c r="A1074" s="6"/>
      <c r="B1074" s="6"/>
      <c r="C1074" s="7"/>
      <c r="D1074" s="7"/>
      <c r="E1074" s="7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 ht="46.5" x14ac:dyDescent="0.7">
      <c r="A1075" s="6"/>
      <c r="B1075" s="6"/>
      <c r="C1075" s="7"/>
      <c r="D1075" s="7"/>
      <c r="E1075" s="7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 ht="46.5" x14ac:dyDescent="0.7">
      <c r="A1076" s="6">
        <f>+A1071+1</f>
        <v>731</v>
      </c>
      <c r="B1076" s="6" t="s">
        <v>949</v>
      </c>
      <c r="C1076" s="7" t="s">
        <v>950</v>
      </c>
      <c r="D1076" s="7" t="s">
        <v>136</v>
      </c>
      <c r="E1076" s="7" t="s">
        <v>1419</v>
      </c>
      <c r="F1076" s="6" t="s">
        <v>23</v>
      </c>
      <c r="G1076" s="9">
        <v>70000</v>
      </c>
      <c r="H1076" s="6">
        <v>0</v>
      </c>
      <c r="I1076" s="9">
        <v>70000</v>
      </c>
      <c r="J1076" s="9">
        <v>2009</v>
      </c>
      <c r="K1076" s="9">
        <v>5368.48</v>
      </c>
      <c r="L1076" s="9">
        <v>2128</v>
      </c>
      <c r="M1076" s="9">
        <v>3271.56</v>
      </c>
      <c r="N1076" s="9">
        <v>12777.04</v>
      </c>
      <c r="O1076" s="9">
        <v>57222.96</v>
      </c>
    </row>
    <row r="1077" spans="1:15" ht="46.5" x14ac:dyDescent="0.7">
      <c r="A1077" s="6"/>
      <c r="B1077" s="6" t="s">
        <v>50</v>
      </c>
      <c r="C1077" s="7"/>
      <c r="D1077" s="7">
        <v>1</v>
      </c>
      <c r="E1077" s="7"/>
      <c r="F1077" s="6"/>
      <c r="G1077" s="9">
        <v>70000</v>
      </c>
      <c r="H1077" s="6">
        <v>0</v>
      </c>
      <c r="I1077" s="9">
        <v>70000</v>
      </c>
      <c r="J1077" s="9">
        <v>2009</v>
      </c>
      <c r="K1077" s="9">
        <v>5368.48</v>
      </c>
      <c r="L1077" s="9">
        <v>2128</v>
      </c>
      <c r="M1077" s="9">
        <v>3271.56</v>
      </c>
      <c r="N1077" s="9">
        <v>12777.04</v>
      </c>
      <c r="O1077" s="9">
        <v>57222.96</v>
      </c>
    </row>
    <row r="1078" spans="1:15" ht="46.5" x14ac:dyDescent="0.7">
      <c r="A1078" s="6"/>
      <c r="B1078" s="6"/>
      <c r="C1078" s="7"/>
      <c r="D1078" s="7"/>
      <c r="E1078" s="7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 ht="46.5" x14ac:dyDescent="0.7">
      <c r="A1079" s="6"/>
      <c r="B1079" s="6"/>
      <c r="C1079" s="7"/>
      <c r="D1079" s="7"/>
      <c r="E1079" s="7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 ht="46.5" x14ac:dyDescent="0.7">
      <c r="A1080" s="6"/>
      <c r="B1080" s="6"/>
      <c r="C1080" s="7"/>
      <c r="D1080" s="7"/>
      <c r="E1080" s="7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 ht="46.5" x14ac:dyDescent="0.7">
      <c r="A1081" s="6">
        <f>+A1076+1</f>
        <v>732</v>
      </c>
      <c r="B1081" s="6" t="s">
        <v>951</v>
      </c>
      <c r="C1081" s="7" t="s">
        <v>952</v>
      </c>
      <c r="D1081" s="7" t="s">
        <v>333</v>
      </c>
      <c r="E1081" s="7" t="s">
        <v>1419</v>
      </c>
      <c r="F1081" s="6" t="s">
        <v>28</v>
      </c>
      <c r="G1081" s="9">
        <v>70000</v>
      </c>
      <c r="H1081" s="6">
        <v>0</v>
      </c>
      <c r="I1081" s="9">
        <v>70000</v>
      </c>
      <c r="J1081" s="9">
        <v>2009</v>
      </c>
      <c r="K1081" s="9">
        <v>5368.48</v>
      </c>
      <c r="L1081" s="9">
        <v>2128</v>
      </c>
      <c r="M1081" s="9">
        <v>7129.65</v>
      </c>
      <c r="N1081" s="9">
        <v>16635.13</v>
      </c>
      <c r="O1081" s="9">
        <v>53364.87</v>
      </c>
    </row>
    <row r="1082" spans="1:15" ht="46.5" x14ac:dyDescent="0.7">
      <c r="A1082" s="6"/>
      <c r="B1082" s="6" t="s">
        <v>50</v>
      </c>
      <c r="C1082" s="7"/>
      <c r="D1082" s="7">
        <v>1</v>
      </c>
      <c r="E1082" s="7"/>
      <c r="F1082" s="6"/>
      <c r="G1082" s="9">
        <v>70000</v>
      </c>
      <c r="H1082" s="6">
        <v>0</v>
      </c>
      <c r="I1082" s="9">
        <v>70000</v>
      </c>
      <c r="J1082" s="9">
        <v>2009</v>
      </c>
      <c r="K1082" s="9">
        <v>5368.48</v>
      </c>
      <c r="L1082" s="9">
        <v>2128</v>
      </c>
      <c r="M1082" s="9">
        <v>7129.65</v>
      </c>
      <c r="N1082" s="9">
        <v>16635.13</v>
      </c>
      <c r="O1082" s="9">
        <v>53364.87</v>
      </c>
    </row>
    <row r="1083" spans="1:15" ht="46.5" x14ac:dyDescent="0.7">
      <c r="A1083" s="6"/>
      <c r="B1083" s="6"/>
      <c r="C1083" s="7"/>
      <c r="D1083" s="7"/>
      <c r="E1083" s="7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 ht="46.5" x14ac:dyDescent="0.7">
      <c r="A1084" s="6"/>
      <c r="B1084" s="6"/>
      <c r="C1084" s="7"/>
      <c r="D1084" s="7"/>
      <c r="E1084" s="7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 ht="46.5" x14ac:dyDescent="0.7">
      <c r="A1085" s="6"/>
      <c r="B1085" s="6"/>
      <c r="C1085" s="7"/>
      <c r="D1085" s="7"/>
      <c r="E1085" s="7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 ht="93" x14ac:dyDescent="0.7">
      <c r="A1086" s="6">
        <f>+A1081+1</f>
        <v>733</v>
      </c>
      <c r="B1086" s="6" t="s">
        <v>953</v>
      </c>
      <c r="C1086" s="7" t="s">
        <v>954</v>
      </c>
      <c r="D1086" s="7" t="s">
        <v>589</v>
      </c>
      <c r="E1086" s="7" t="s">
        <v>1419</v>
      </c>
      <c r="F1086" s="6" t="s">
        <v>23</v>
      </c>
      <c r="G1086" s="9">
        <v>70000</v>
      </c>
      <c r="H1086" s="6">
        <v>0</v>
      </c>
      <c r="I1086" s="9">
        <v>70000</v>
      </c>
      <c r="J1086" s="9">
        <v>2009</v>
      </c>
      <c r="K1086" s="9">
        <v>5368.48</v>
      </c>
      <c r="L1086" s="9">
        <v>2128</v>
      </c>
      <c r="M1086" s="9">
        <v>8316.7000000000007</v>
      </c>
      <c r="N1086" s="9">
        <v>17822.18</v>
      </c>
      <c r="O1086" s="9">
        <v>52177.82</v>
      </c>
    </row>
    <row r="1087" spans="1:15" ht="93" x14ac:dyDescent="0.7">
      <c r="A1087" s="6">
        <f>+A1086+1</f>
        <v>734</v>
      </c>
      <c r="B1087" s="6" t="s">
        <v>955</v>
      </c>
      <c r="C1087" s="7" t="s">
        <v>954</v>
      </c>
      <c r="D1087" s="7" t="s">
        <v>152</v>
      </c>
      <c r="E1087" s="7" t="s">
        <v>22</v>
      </c>
      <c r="F1087" s="6" t="s">
        <v>28</v>
      </c>
      <c r="G1087" s="9">
        <v>45000</v>
      </c>
      <c r="H1087" s="6">
        <v>0</v>
      </c>
      <c r="I1087" s="9">
        <v>45000</v>
      </c>
      <c r="J1087" s="9">
        <v>1291.5</v>
      </c>
      <c r="K1087" s="6">
        <v>0</v>
      </c>
      <c r="L1087" s="9">
        <v>1368</v>
      </c>
      <c r="M1087" s="9">
        <v>22301.35</v>
      </c>
      <c r="N1087" s="9">
        <v>24960.85</v>
      </c>
      <c r="O1087" s="9">
        <v>20039.150000000001</v>
      </c>
    </row>
    <row r="1088" spans="1:15" ht="93" x14ac:dyDescent="0.7">
      <c r="A1088" s="6">
        <f>+A1087+1</f>
        <v>735</v>
      </c>
      <c r="B1088" s="6" t="s">
        <v>956</v>
      </c>
      <c r="C1088" s="7" t="s">
        <v>954</v>
      </c>
      <c r="D1088" s="7" t="s">
        <v>152</v>
      </c>
      <c r="E1088" s="7" t="s">
        <v>1419</v>
      </c>
      <c r="F1088" s="6" t="s">
        <v>28</v>
      </c>
      <c r="G1088" s="9">
        <v>45000</v>
      </c>
      <c r="H1088" s="6">
        <v>0</v>
      </c>
      <c r="I1088" s="9">
        <v>45000</v>
      </c>
      <c r="J1088" s="9">
        <v>1291.5</v>
      </c>
      <c r="K1088" s="6">
        <v>0</v>
      </c>
      <c r="L1088" s="9">
        <v>1368</v>
      </c>
      <c r="M1088" s="9">
        <v>14442.87</v>
      </c>
      <c r="N1088" s="9">
        <v>17102.37</v>
      </c>
      <c r="O1088" s="9">
        <v>27897.63</v>
      </c>
    </row>
    <row r="1089" spans="1:15" ht="93" x14ac:dyDescent="0.7">
      <c r="A1089" s="6">
        <f>+A1088+1</f>
        <v>736</v>
      </c>
      <c r="B1089" s="6" t="s">
        <v>957</v>
      </c>
      <c r="C1089" s="7" t="s">
        <v>954</v>
      </c>
      <c r="D1089" s="7" t="s">
        <v>152</v>
      </c>
      <c r="E1089" s="7" t="s">
        <v>1419</v>
      </c>
      <c r="F1089" s="6" t="s">
        <v>28</v>
      </c>
      <c r="G1089" s="9">
        <v>45000</v>
      </c>
      <c r="H1089" s="6">
        <v>0</v>
      </c>
      <c r="I1089" s="9">
        <v>45000</v>
      </c>
      <c r="J1089" s="9">
        <v>1291.5</v>
      </c>
      <c r="K1089" s="6">
        <v>0</v>
      </c>
      <c r="L1089" s="9">
        <v>1368</v>
      </c>
      <c r="M1089" s="9">
        <v>27913.85</v>
      </c>
      <c r="N1089" s="9">
        <v>30573.35</v>
      </c>
      <c r="O1089" s="9">
        <v>14426.65</v>
      </c>
    </row>
    <row r="1090" spans="1:15" ht="93" x14ac:dyDescent="0.7">
      <c r="A1090" s="6">
        <f>+A1089+1</f>
        <v>737</v>
      </c>
      <c r="B1090" s="6" t="s">
        <v>958</v>
      </c>
      <c r="C1090" s="7" t="s">
        <v>954</v>
      </c>
      <c r="D1090" s="7" t="s">
        <v>541</v>
      </c>
      <c r="E1090" s="7" t="s">
        <v>1419</v>
      </c>
      <c r="F1090" s="6" t="s">
        <v>28</v>
      </c>
      <c r="G1090" s="9">
        <v>35000</v>
      </c>
      <c r="H1090" s="6">
        <v>0</v>
      </c>
      <c r="I1090" s="9">
        <v>35000</v>
      </c>
      <c r="J1090" s="9">
        <v>1004.5</v>
      </c>
      <c r="K1090" s="6">
        <v>0</v>
      </c>
      <c r="L1090" s="9">
        <v>1064</v>
      </c>
      <c r="M1090" s="9">
        <v>12725.19</v>
      </c>
      <c r="N1090" s="9">
        <v>14793.69</v>
      </c>
      <c r="O1090" s="9">
        <v>20206.310000000001</v>
      </c>
    </row>
    <row r="1091" spans="1:15" ht="46.5" x14ac:dyDescent="0.7">
      <c r="A1091" s="6"/>
      <c r="B1091" s="6" t="s">
        <v>50</v>
      </c>
      <c r="C1091" s="7"/>
      <c r="D1091" s="7">
        <v>5</v>
      </c>
      <c r="E1091" s="7"/>
      <c r="F1091" s="6"/>
      <c r="G1091" s="9">
        <v>240000</v>
      </c>
      <c r="H1091" s="6">
        <v>0</v>
      </c>
      <c r="I1091" s="9">
        <v>240000</v>
      </c>
      <c r="J1091" s="9">
        <v>6888</v>
      </c>
      <c r="K1091" s="9">
        <v>5368.48</v>
      </c>
      <c r="L1091" s="9">
        <v>7296</v>
      </c>
      <c r="M1091" s="9">
        <v>85699.96</v>
      </c>
      <c r="N1091" s="9">
        <v>105252.44</v>
      </c>
      <c r="O1091" s="9">
        <v>134747.56</v>
      </c>
    </row>
    <row r="1092" spans="1:15" ht="46.5" x14ac:dyDescent="0.7">
      <c r="A1092" s="6"/>
      <c r="B1092" s="6"/>
      <c r="C1092" s="7"/>
      <c r="D1092" s="7"/>
      <c r="E1092" s="7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 ht="46.5" x14ac:dyDescent="0.7">
      <c r="A1093" s="6"/>
      <c r="B1093" s="6"/>
      <c r="C1093" s="7"/>
      <c r="D1093" s="7"/>
      <c r="E1093" s="7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 ht="46.5" x14ac:dyDescent="0.7">
      <c r="A1094" s="6"/>
      <c r="B1094" s="6"/>
      <c r="C1094" s="7"/>
      <c r="D1094" s="7"/>
      <c r="E1094" s="7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 ht="93" x14ac:dyDescent="0.7">
      <c r="A1095" s="6">
        <f>+A1090+1</f>
        <v>738</v>
      </c>
      <c r="B1095" s="6" t="s">
        <v>959</v>
      </c>
      <c r="C1095" s="7" t="s">
        <v>960</v>
      </c>
      <c r="D1095" s="7" t="s">
        <v>327</v>
      </c>
      <c r="E1095" s="7" t="s">
        <v>1419</v>
      </c>
      <c r="F1095" s="6" t="s">
        <v>23</v>
      </c>
      <c r="G1095" s="9">
        <v>70000</v>
      </c>
      <c r="H1095" s="6">
        <v>0</v>
      </c>
      <c r="I1095" s="9">
        <v>70000</v>
      </c>
      <c r="J1095" s="9">
        <v>2009</v>
      </c>
      <c r="K1095" s="9">
        <v>5368.48</v>
      </c>
      <c r="L1095" s="9">
        <v>2128</v>
      </c>
      <c r="M1095" s="9">
        <v>14402.24</v>
      </c>
      <c r="N1095" s="9">
        <v>23907.72</v>
      </c>
      <c r="O1095" s="9">
        <v>46092.28</v>
      </c>
    </row>
    <row r="1096" spans="1:15" ht="93" x14ac:dyDescent="0.7">
      <c r="A1096" s="6">
        <f>+A1095+1</f>
        <v>739</v>
      </c>
      <c r="B1096" s="6" t="s">
        <v>961</v>
      </c>
      <c r="C1096" s="7" t="s">
        <v>960</v>
      </c>
      <c r="D1096" s="7" t="s">
        <v>152</v>
      </c>
      <c r="E1096" s="7" t="s">
        <v>1419</v>
      </c>
      <c r="F1096" s="6" t="s">
        <v>28</v>
      </c>
      <c r="G1096" s="9">
        <v>45000</v>
      </c>
      <c r="H1096" s="6">
        <v>0</v>
      </c>
      <c r="I1096" s="9">
        <v>45000</v>
      </c>
      <c r="J1096" s="9">
        <v>1291.5</v>
      </c>
      <c r="K1096" s="6">
        <v>0</v>
      </c>
      <c r="L1096" s="9">
        <v>1368</v>
      </c>
      <c r="M1096" s="9">
        <v>9220.93</v>
      </c>
      <c r="N1096" s="9">
        <v>11880.43</v>
      </c>
      <c r="O1096" s="9">
        <v>33119.57</v>
      </c>
    </row>
    <row r="1097" spans="1:15" ht="93" x14ac:dyDescent="0.7">
      <c r="A1097" s="6">
        <f>+A1096+1</f>
        <v>740</v>
      </c>
      <c r="B1097" s="6" t="s">
        <v>962</v>
      </c>
      <c r="C1097" s="7" t="s">
        <v>960</v>
      </c>
      <c r="D1097" s="7" t="s">
        <v>40</v>
      </c>
      <c r="E1097" s="7" t="s">
        <v>1419</v>
      </c>
      <c r="F1097" s="6" t="s">
        <v>28</v>
      </c>
      <c r="G1097" s="9">
        <v>35000</v>
      </c>
      <c r="H1097" s="6">
        <v>0</v>
      </c>
      <c r="I1097" s="9">
        <v>35000</v>
      </c>
      <c r="J1097" s="9">
        <v>1004.5</v>
      </c>
      <c r="K1097" s="6">
        <v>0</v>
      </c>
      <c r="L1097" s="9">
        <v>1064</v>
      </c>
      <c r="M1097" s="9">
        <v>11527.85</v>
      </c>
      <c r="N1097" s="9">
        <v>13596.35</v>
      </c>
      <c r="O1097" s="9">
        <v>21403.65</v>
      </c>
    </row>
    <row r="1098" spans="1:15" ht="46.5" x14ac:dyDescent="0.7">
      <c r="A1098" s="6"/>
      <c r="B1098" s="6" t="s">
        <v>50</v>
      </c>
      <c r="C1098" s="7"/>
      <c r="D1098" s="7">
        <v>3</v>
      </c>
      <c r="E1098" s="7"/>
      <c r="F1098" s="6"/>
      <c r="G1098" s="9">
        <v>150000</v>
      </c>
      <c r="H1098" s="6">
        <v>0</v>
      </c>
      <c r="I1098" s="9">
        <v>150000</v>
      </c>
      <c r="J1098" s="9">
        <v>4305</v>
      </c>
      <c r="K1098" s="9">
        <v>5368.48</v>
      </c>
      <c r="L1098" s="9">
        <v>4560</v>
      </c>
      <c r="M1098" s="9">
        <v>35151.019999999997</v>
      </c>
      <c r="N1098" s="9">
        <v>49384.5</v>
      </c>
      <c r="O1098" s="9">
        <v>100615.5</v>
      </c>
    </row>
    <row r="1099" spans="1:15" ht="46.5" x14ac:dyDescent="0.7">
      <c r="A1099" s="6"/>
      <c r="B1099" s="6"/>
      <c r="C1099" s="7"/>
      <c r="D1099" s="7"/>
      <c r="E1099" s="7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 ht="46.5" x14ac:dyDescent="0.7">
      <c r="A1100" s="6"/>
      <c r="B1100" s="6"/>
      <c r="C1100" s="7"/>
      <c r="D1100" s="7"/>
      <c r="E1100" s="7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 ht="46.5" x14ac:dyDescent="0.7">
      <c r="A1101" s="6"/>
      <c r="B1101" s="6"/>
      <c r="C1101" s="7"/>
      <c r="D1101" s="7"/>
      <c r="E1101" s="7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 ht="46.5" x14ac:dyDescent="0.7">
      <c r="A1102" s="6">
        <f>+A1097+1</f>
        <v>741</v>
      </c>
      <c r="B1102" s="6" t="s">
        <v>963</v>
      </c>
      <c r="C1102" s="7" t="s">
        <v>964</v>
      </c>
      <c r="D1102" s="7" t="s">
        <v>333</v>
      </c>
      <c r="E1102" s="7" t="s">
        <v>1419</v>
      </c>
      <c r="F1102" s="6" t="s">
        <v>28</v>
      </c>
      <c r="G1102" s="9">
        <v>70000</v>
      </c>
      <c r="H1102" s="6">
        <v>0</v>
      </c>
      <c r="I1102" s="9">
        <v>70000</v>
      </c>
      <c r="J1102" s="9">
        <v>2009</v>
      </c>
      <c r="K1102" s="9">
        <v>5368.48</v>
      </c>
      <c r="L1102" s="9">
        <v>2128</v>
      </c>
      <c r="M1102" s="9">
        <v>10125</v>
      </c>
      <c r="N1102" s="9">
        <v>19630.48</v>
      </c>
      <c r="O1102" s="9">
        <v>50369.52</v>
      </c>
    </row>
    <row r="1103" spans="1:15" ht="46.5" x14ac:dyDescent="0.7">
      <c r="A1103" s="6">
        <f>+A1102+1</f>
        <v>742</v>
      </c>
      <c r="B1103" s="6" t="s">
        <v>965</v>
      </c>
      <c r="C1103" s="7" t="s">
        <v>964</v>
      </c>
      <c r="D1103" s="7" t="s">
        <v>38</v>
      </c>
      <c r="E1103" s="7" t="s">
        <v>1419</v>
      </c>
      <c r="F1103" s="6" t="s">
        <v>28</v>
      </c>
      <c r="G1103" s="9">
        <v>35000</v>
      </c>
      <c r="H1103" s="6">
        <v>0</v>
      </c>
      <c r="I1103" s="9">
        <v>35000</v>
      </c>
      <c r="J1103" s="9">
        <v>1004.5</v>
      </c>
      <c r="K1103" s="6">
        <v>0</v>
      </c>
      <c r="L1103" s="9">
        <v>1064</v>
      </c>
      <c r="M1103" s="9">
        <v>2519.7600000000002</v>
      </c>
      <c r="N1103" s="9">
        <v>4588.26</v>
      </c>
      <c r="O1103" s="9">
        <v>30411.74</v>
      </c>
    </row>
    <row r="1104" spans="1:15" ht="46.5" x14ac:dyDescent="0.7">
      <c r="A1104" s="6"/>
      <c r="B1104" s="6" t="s">
        <v>50</v>
      </c>
      <c r="C1104" s="7"/>
      <c r="D1104" s="7">
        <v>2</v>
      </c>
      <c r="E1104" s="7"/>
      <c r="F1104" s="6"/>
      <c r="G1104" s="9">
        <v>105000</v>
      </c>
      <c r="H1104" s="6">
        <v>0</v>
      </c>
      <c r="I1104" s="9">
        <v>105000</v>
      </c>
      <c r="J1104" s="9">
        <v>3013.5</v>
      </c>
      <c r="K1104" s="9">
        <v>5368.48</v>
      </c>
      <c r="L1104" s="9">
        <v>3192</v>
      </c>
      <c r="M1104" s="9">
        <v>12644.76</v>
      </c>
      <c r="N1104" s="9">
        <v>24218.74</v>
      </c>
      <c r="O1104" s="9">
        <v>80781.259999999995</v>
      </c>
    </row>
    <row r="1105" spans="1:15" ht="46.5" x14ac:dyDescent="0.7">
      <c r="A1105" s="6"/>
      <c r="B1105" s="6"/>
      <c r="C1105" s="7"/>
      <c r="D1105" s="7"/>
      <c r="E1105" s="7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 ht="46.5" x14ac:dyDescent="0.7">
      <c r="A1106" s="6"/>
      <c r="B1106" s="6"/>
      <c r="C1106" s="7"/>
      <c r="D1106" s="7"/>
      <c r="E1106" s="7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 ht="46.5" x14ac:dyDescent="0.7">
      <c r="A1107" s="6"/>
      <c r="B1107" s="6"/>
      <c r="C1107" s="7"/>
      <c r="D1107" s="7"/>
      <c r="E1107" s="7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 ht="46.5" x14ac:dyDescent="0.7">
      <c r="A1108" s="6">
        <f>+A1103+1</f>
        <v>743</v>
      </c>
      <c r="B1108" s="6" t="s">
        <v>966</v>
      </c>
      <c r="C1108" s="7" t="s">
        <v>967</v>
      </c>
      <c r="D1108" s="7" t="s">
        <v>333</v>
      </c>
      <c r="E1108" s="7" t="s">
        <v>1419</v>
      </c>
      <c r="F1108" s="6" t="s">
        <v>28</v>
      </c>
      <c r="G1108" s="9">
        <v>70000</v>
      </c>
      <c r="H1108" s="6">
        <v>0</v>
      </c>
      <c r="I1108" s="9">
        <v>70000</v>
      </c>
      <c r="J1108" s="9">
        <v>2009</v>
      </c>
      <c r="K1108" s="9">
        <v>5368.48</v>
      </c>
      <c r="L1108" s="9">
        <v>2128</v>
      </c>
      <c r="M1108" s="9">
        <v>1845.66</v>
      </c>
      <c r="N1108" s="9">
        <v>11351.14</v>
      </c>
      <c r="O1108" s="9">
        <v>58648.86</v>
      </c>
    </row>
    <row r="1109" spans="1:15" ht="46.5" x14ac:dyDescent="0.7">
      <c r="A1109" s="6">
        <f>+A1108+1</f>
        <v>744</v>
      </c>
      <c r="B1109" s="6" t="s">
        <v>968</v>
      </c>
      <c r="C1109" s="7" t="s">
        <v>967</v>
      </c>
      <c r="D1109" s="7" t="s">
        <v>58</v>
      </c>
      <c r="E1109" s="7" t="s">
        <v>1419</v>
      </c>
      <c r="F1109" s="6" t="s">
        <v>23</v>
      </c>
      <c r="G1109" s="9">
        <v>60000</v>
      </c>
      <c r="H1109" s="6">
        <v>0</v>
      </c>
      <c r="I1109" s="9">
        <v>60000</v>
      </c>
      <c r="J1109" s="9">
        <v>1722</v>
      </c>
      <c r="K1109" s="6">
        <v>0</v>
      </c>
      <c r="L1109" s="9">
        <v>1824</v>
      </c>
      <c r="M1109" s="9">
        <v>1232.71</v>
      </c>
      <c r="N1109" s="9">
        <v>4778.71</v>
      </c>
      <c r="O1109" s="9">
        <v>55221.29</v>
      </c>
    </row>
    <row r="1110" spans="1:15" ht="46.5" x14ac:dyDescent="0.7">
      <c r="A1110" s="6">
        <f>+A1109+1</f>
        <v>745</v>
      </c>
      <c r="B1110" s="6" t="s">
        <v>969</v>
      </c>
      <c r="C1110" s="7" t="s">
        <v>967</v>
      </c>
      <c r="D1110" s="7" t="s">
        <v>156</v>
      </c>
      <c r="E1110" s="7" t="s">
        <v>1419</v>
      </c>
      <c r="F1110" s="6" t="s">
        <v>28</v>
      </c>
      <c r="G1110" s="9">
        <v>50000</v>
      </c>
      <c r="H1110" s="6">
        <v>0</v>
      </c>
      <c r="I1110" s="9">
        <v>50000</v>
      </c>
      <c r="J1110" s="9">
        <v>1435</v>
      </c>
      <c r="K1110" s="6">
        <v>0</v>
      </c>
      <c r="L1110" s="9">
        <v>1520</v>
      </c>
      <c r="M1110" s="9">
        <v>1809.28</v>
      </c>
      <c r="N1110" s="9">
        <v>4764.28</v>
      </c>
      <c r="O1110" s="9">
        <v>45235.72</v>
      </c>
    </row>
    <row r="1111" spans="1:15" ht="46.5" x14ac:dyDescent="0.7">
      <c r="A1111" s="6">
        <f>+A1110+1</f>
        <v>746</v>
      </c>
      <c r="B1111" s="6" t="s">
        <v>970</v>
      </c>
      <c r="C1111" s="7" t="s">
        <v>967</v>
      </c>
      <c r="D1111" s="7" t="s">
        <v>156</v>
      </c>
      <c r="E1111" s="7" t="s">
        <v>1419</v>
      </c>
      <c r="F1111" s="6" t="s">
        <v>28</v>
      </c>
      <c r="G1111" s="9">
        <v>50000</v>
      </c>
      <c r="H1111" s="6">
        <v>0</v>
      </c>
      <c r="I1111" s="9">
        <v>50000</v>
      </c>
      <c r="J1111" s="9">
        <v>1435</v>
      </c>
      <c r="K1111" s="6">
        <v>0</v>
      </c>
      <c r="L1111" s="9">
        <v>1520</v>
      </c>
      <c r="M1111" s="9">
        <v>1821.93</v>
      </c>
      <c r="N1111" s="9">
        <v>4776.93</v>
      </c>
      <c r="O1111" s="9">
        <v>45223.07</v>
      </c>
    </row>
    <row r="1112" spans="1:15" ht="46.5" x14ac:dyDescent="0.7">
      <c r="A1112" s="6"/>
      <c r="B1112" s="6" t="s">
        <v>50</v>
      </c>
      <c r="C1112" s="7"/>
      <c r="D1112" s="7">
        <v>4</v>
      </c>
      <c r="E1112" s="7"/>
      <c r="F1112" s="6"/>
      <c r="G1112" s="9">
        <v>230000</v>
      </c>
      <c r="H1112" s="6">
        <v>0</v>
      </c>
      <c r="I1112" s="9">
        <v>230000</v>
      </c>
      <c r="J1112" s="9">
        <v>6601</v>
      </c>
      <c r="K1112" s="9">
        <v>5368.48</v>
      </c>
      <c r="L1112" s="9">
        <v>6992</v>
      </c>
      <c r="M1112" s="9">
        <v>6709.58</v>
      </c>
      <c r="N1112" s="9">
        <v>25671.06</v>
      </c>
      <c r="O1112" s="9">
        <v>204328.94</v>
      </c>
    </row>
    <row r="1113" spans="1:15" ht="46.5" x14ac:dyDescent="0.7">
      <c r="A1113" s="6"/>
      <c r="B1113" s="6"/>
      <c r="C1113" s="7"/>
      <c r="D1113" s="7"/>
      <c r="E1113" s="7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 ht="46.5" x14ac:dyDescent="0.7">
      <c r="A1114" s="6"/>
      <c r="B1114" s="6"/>
      <c r="C1114" s="7"/>
      <c r="D1114" s="7"/>
      <c r="E1114" s="7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 ht="46.5" x14ac:dyDescent="0.7">
      <c r="A1115" s="6"/>
      <c r="B1115" s="6"/>
      <c r="C1115" s="7"/>
      <c r="D1115" s="7"/>
      <c r="E1115" s="7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 ht="46.5" x14ac:dyDescent="0.7">
      <c r="A1116" s="6">
        <f>+A1111+1</f>
        <v>747</v>
      </c>
      <c r="B1116" s="6" t="s">
        <v>971</v>
      </c>
      <c r="C1116" s="7" t="s">
        <v>972</v>
      </c>
      <c r="D1116" s="7" t="s">
        <v>333</v>
      </c>
      <c r="E1116" s="7" t="s">
        <v>22</v>
      </c>
      <c r="F1116" s="6" t="s">
        <v>28</v>
      </c>
      <c r="G1116" s="9">
        <v>70000</v>
      </c>
      <c r="H1116" s="6">
        <v>0</v>
      </c>
      <c r="I1116" s="9">
        <v>70000</v>
      </c>
      <c r="J1116" s="9">
        <v>2009</v>
      </c>
      <c r="K1116" s="9">
        <v>5368.48</v>
      </c>
      <c r="L1116" s="9">
        <v>2128</v>
      </c>
      <c r="M1116" s="9">
        <v>24138.32</v>
      </c>
      <c r="N1116" s="9">
        <v>33643.800000000003</v>
      </c>
      <c r="O1116" s="9">
        <v>36356.199999999997</v>
      </c>
    </row>
    <row r="1117" spans="1:15" ht="46.5" x14ac:dyDescent="0.7">
      <c r="A1117" s="6">
        <f>+A1116+1</f>
        <v>748</v>
      </c>
      <c r="B1117" s="6" t="s">
        <v>973</v>
      </c>
      <c r="C1117" s="7" t="s">
        <v>972</v>
      </c>
      <c r="D1117" s="7" t="s">
        <v>214</v>
      </c>
      <c r="E1117" s="7" t="s">
        <v>1419</v>
      </c>
      <c r="F1117" s="6" t="s">
        <v>23</v>
      </c>
      <c r="G1117" s="9">
        <v>70000</v>
      </c>
      <c r="H1117" s="6">
        <v>0</v>
      </c>
      <c r="I1117" s="9">
        <v>70000</v>
      </c>
      <c r="J1117" s="9">
        <v>2009</v>
      </c>
      <c r="K1117" s="9">
        <v>5368.48</v>
      </c>
      <c r="L1117" s="9">
        <v>2128</v>
      </c>
      <c r="M1117" s="9">
        <v>1856.68</v>
      </c>
      <c r="N1117" s="9">
        <v>11362.16</v>
      </c>
      <c r="O1117" s="9">
        <v>58637.84</v>
      </c>
    </row>
    <row r="1118" spans="1:15" ht="46.5" x14ac:dyDescent="0.7">
      <c r="A1118" s="6">
        <f>+A1117+1</f>
        <v>749</v>
      </c>
      <c r="B1118" s="6" t="s">
        <v>974</v>
      </c>
      <c r="C1118" s="7" t="s">
        <v>972</v>
      </c>
      <c r="D1118" s="7" t="s">
        <v>58</v>
      </c>
      <c r="E1118" s="7" t="s">
        <v>1419</v>
      </c>
      <c r="F1118" s="6" t="s">
        <v>28</v>
      </c>
      <c r="G1118" s="9">
        <v>60000</v>
      </c>
      <c r="H1118" s="6">
        <v>0</v>
      </c>
      <c r="I1118" s="9">
        <v>60000</v>
      </c>
      <c r="J1118" s="9">
        <v>1722</v>
      </c>
      <c r="K1118" s="6">
        <v>0</v>
      </c>
      <c r="L1118" s="9">
        <v>1824</v>
      </c>
      <c r="M1118" s="9">
        <v>9367.99</v>
      </c>
      <c r="N1118" s="9">
        <v>12913.99</v>
      </c>
      <c r="O1118" s="9">
        <v>47086.01</v>
      </c>
    </row>
    <row r="1119" spans="1:15" ht="46.5" x14ac:dyDescent="0.7">
      <c r="A1119" s="6">
        <f>+A1118+1</f>
        <v>750</v>
      </c>
      <c r="B1119" s="6" t="s">
        <v>975</v>
      </c>
      <c r="C1119" s="7" t="s">
        <v>972</v>
      </c>
      <c r="D1119" s="7" t="s">
        <v>156</v>
      </c>
      <c r="E1119" s="7" t="s">
        <v>1419</v>
      </c>
      <c r="F1119" s="6" t="s">
        <v>28</v>
      </c>
      <c r="G1119" s="9">
        <v>50000</v>
      </c>
      <c r="H1119" s="6">
        <v>0</v>
      </c>
      <c r="I1119" s="9">
        <v>50000</v>
      </c>
      <c r="J1119" s="9">
        <v>1435</v>
      </c>
      <c r="K1119" s="9">
        <v>1854</v>
      </c>
      <c r="L1119" s="9">
        <v>1520</v>
      </c>
      <c r="M1119" s="9">
        <v>6406.68</v>
      </c>
      <c r="N1119" s="9">
        <v>11215.68</v>
      </c>
      <c r="O1119" s="9">
        <v>38784.32</v>
      </c>
    </row>
    <row r="1120" spans="1:15" ht="46.5" x14ac:dyDescent="0.7">
      <c r="A1120" s="6"/>
      <c r="B1120" s="6" t="s">
        <v>50</v>
      </c>
      <c r="C1120" s="7"/>
      <c r="D1120" s="7">
        <v>4</v>
      </c>
      <c r="E1120" s="7"/>
      <c r="F1120" s="6"/>
      <c r="G1120" s="9">
        <v>250000</v>
      </c>
      <c r="H1120" s="6">
        <v>0</v>
      </c>
      <c r="I1120" s="9">
        <v>250000</v>
      </c>
      <c r="J1120" s="9">
        <v>7175</v>
      </c>
      <c r="K1120" s="9">
        <v>12590.96</v>
      </c>
      <c r="L1120" s="9">
        <v>7600</v>
      </c>
      <c r="M1120" s="9">
        <v>41769.67</v>
      </c>
      <c r="N1120" s="9">
        <v>69135.63</v>
      </c>
      <c r="O1120" s="9">
        <v>180864.37</v>
      </c>
    </row>
    <row r="1121" spans="1:15" ht="46.5" x14ac:dyDescent="0.7">
      <c r="A1121" s="6"/>
      <c r="B1121" s="6"/>
      <c r="C1121" s="7"/>
      <c r="D1121" s="7"/>
      <c r="E1121" s="7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 ht="46.5" x14ac:dyDescent="0.7">
      <c r="A1122" s="6"/>
      <c r="B1122" s="6"/>
      <c r="C1122" s="7"/>
      <c r="D1122" s="7"/>
      <c r="E1122" s="7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 ht="46.5" x14ac:dyDescent="0.7">
      <c r="A1123" s="6"/>
      <c r="B1123" s="6"/>
      <c r="C1123" s="7"/>
      <c r="D1123" s="7"/>
      <c r="E1123" s="7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 ht="46.5" x14ac:dyDescent="0.7">
      <c r="A1124" s="6">
        <f>+A1119+1</f>
        <v>751</v>
      </c>
      <c r="B1124" s="6" t="s">
        <v>976</v>
      </c>
      <c r="C1124" s="7" t="s">
        <v>977</v>
      </c>
      <c r="D1124" s="7" t="s">
        <v>336</v>
      </c>
      <c r="E1124" s="7" t="s">
        <v>1419</v>
      </c>
      <c r="F1124" s="6" t="s">
        <v>28</v>
      </c>
      <c r="G1124" s="9">
        <v>70000</v>
      </c>
      <c r="H1124" s="6">
        <v>0</v>
      </c>
      <c r="I1124" s="9">
        <v>70000</v>
      </c>
      <c r="J1124" s="9">
        <v>2009</v>
      </c>
      <c r="K1124" s="9">
        <v>5368.48</v>
      </c>
      <c r="L1124" s="9">
        <v>2128</v>
      </c>
      <c r="M1124" s="9">
        <v>20601.14</v>
      </c>
      <c r="N1124" s="9">
        <v>30106.62</v>
      </c>
      <c r="O1124" s="9">
        <v>39893.379999999997</v>
      </c>
    </row>
    <row r="1125" spans="1:15" ht="46.5" x14ac:dyDescent="0.7">
      <c r="A1125" s="6">
        <f>+A1124+1</f>
        <v>752</v>
      </c>
      <c r="B1125" s="6" t="s">
        <v>978</v>
      </c>
      <c r="C1125" s="7" t="s">
        <v>977</v>
      </c>
      <c r="D1125" s="7" t="s">
        <v>156</v>
      </c>
      <c r="E1125" s="7" t="s">
        <v>1419</v>
      </c>
      <c r="F1125" s="6" t="s">
        <v>28</v>
      </c>
      <c r="G1125" s="9">
        <v>50000</v>
      </c>
      <c r="H1125" s="6">
        <v>0</v>
      </c>
      <c r="I1125" s="9">
        <v>50000</v>
      </c>
      <c r="J1125" s="9">
        <v>1435</v>
      </c>
      <c r="K1125" s="6">
        <v>0</v>
      </c>
      <c r="L1125" s="9">
        <v>1520</v>
      </c>
      <c r="M1125" s="9">
        <v>10790.47</v>
      </c>
      <c r="N1125" s="9">
        <v>13745.47</v>
      </c>
      <c r="O1125" s="9">
        <v>36254.53</v>
      </c>
    </row>
    <row r="1126" spans="1:15" ht="46.5" x14ac:dyDescent="0.7">
      <c r="A1126" s="6"/>
      <c r="B1126" s="6" t="s">
        <v>50</v>
      </c>
      <c r="C1126" s="7"/>
      <c r="D1126" s="7">
        <v>2</v>
      </c>
      <c r="E1126" s="7"/>
      <c r="F1126" s="6"/>
      <c r="G1126" s="9">
        <v>120000</v>
      </c>
      <c r="H1126" s="6">
        <v>0</v>
      </c>
      <c r="I1126" s="9">
        <v>120000</v>
      </c>
      <c r="J1126" s="9">
        <v>3444</v>
      </c>
      <c r="K1126" s="9">
        <v>5368.48</v>
      </c>
      <c r="L1126" s="9">
        <v>3648</v>
      </c>
      <c r="M1126" s="9">
        <v>31391.61</v>
      </c>
      <c r="N1126" s="9">
        <v>43852.09</v>
      </c>
      <c r="O1126" s="9">
        <v>76147.91</v>
      </c>
    </row>
    <row r="1127" spans="1:15" ht="46.5" x14ac:dyDescent="0.7">
      <c r="A1127" s="6"/>
      <c r="B1127" s="6"/>
      <c r="C1127" s="7"/>
      <c r="D1127" s="7"/>
      <c r="E1127" s="7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 ht="46.5" x14ac:dyDescent="0.7">
      <c r="A1128" s="6"/>
      <c r="B1128" s="6"/>
      <c r="C1128" s="7"/>
      <c r="D1128" s="7"/>
      <c r="E1128" s="7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 ht="46.5" x14ac:dyDescent="0.7">
      <c r="A1129" s="6"/>
      <c r="B1129" s="6"/>
      <c r="C1129" s="7"/>
      <c r="D1129" s="7"/>
      <c r="E1129" s="7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 ht="93" x14ac:dyDescent="0.7">
      <c r="A1130" s="6">
        <f>+A1125+1</f>
        <v>753</v>
      </c>
      <c r="B1130" s="6" t="s">
        <v>979</v>
      </c>
      <c r="C1130" s="7" t="s">
        <v>980</v>
      </c>
      <c r="D1130" s="7" t="s">
        <v>632</v>
      </c>
      <c r="E1130" s="7" t="s">
        <v>1419</v>
      </c>
      <c r="F1130" s="6" t="s">
        <v>28</v>
      </c>
      <c r="G1130" s="9">
        <v>50000</v>
      </c>
      <c r="H1130" s="6">
        <v>0</v>
      </c>
      <c r="I1130" s="9">
        <v>50000</v>
      </c>
      <c r="J1130" s="9">
        <v>1435</v>
      </c>
      <c r="K1130" s="6">
        <v>0</v>
      </c>
      <c r="L1130" s="9">
        <v>1520</v>
      </c>
      <c r="M1130" s="9">
        <v>4339.7</v>
      </c>
      <c r="N1130" s="9">
        <v>7294.7</v>
      </c>
      <c r="O1130" s="9">
        <v>42705.3</v>
      </c>
    </row>
    <row r="1131" spans="1:15" ht="93" x14ac:dyDescent="0.7">
      <c r="A1131" s="6">
        <f>+A1130+1</f>
        <v>754</v>
      </c>
      <c r="B1131" s="6" t="s">
        <v>981</v>
      </c>
      <c r="C1131" s="7" t="s">
        <v>980</v>
      </c>
      <c r="D1131" s="7" t="s">
        <v>632</v>
      </c>
      <c r="E1131" s="7" t="s">
        <v>1419</v>
      </c>
      <c r="F1131" s="6" t="s">
        <v>28</v>
      </c>
      <c r="G1131" s="9">
        <v>50000</v>
      </c>
      <c r="H1131" s="6">
        <v>0</v>
      </c>
      <c r="I1131" s="9">
        <v>50000</v>
      </c>
      <c r="J1131" s="9">
        <v>1435</v>
      </c>
      <c r="K1131" s="9">
        <v>1854</v>
      </c>
      <c r="L1131" s="9">
        <v>1520</v>
      </c>
      <c r="M1131" s="9">
        <v>3372.02</v>
      </c>
      <c r="N1131" s="9">
        <v>8181.02</v>
      </c>
      <c r="O1131" s="9">
        <v>41818.980000000003</v>
      </c>
    </row>
    <row r="1132" spans="1:15" ht="93" x14ac:dyDescent="0.7">
      <c r="A1132" s="6">
        <f t="shared" ref="A1132:A1156" si="33">+A1131+1</f>
        <v>755</v>
      </c>
      <c r="B1132" s="6" t="s">
        <v>982</v>
      </c>
      <c r="C1132" s="7" t="s">
        <v>980</v>
      </c>
      <c r="D1132" s="7" t="s">
        <v>632</v>
      </c>
      <c r="E1132" s="7" t="s">
        <v>1419</v>
      </c>
      <c r="F1132" s="6" t="s">
        <v>23</v>
      </c>
      <c r="G1132" s="9">
        <v>50000</v>
      </c>
      <c r="H1132" s="6">
        <v>0</v>
      </c>
      <c r="I1132" s="9">
        <v>50000</v>
      </c>
      <c r="J1132" s="9">
        <v>1435</v>
      </c>
      <c r="K1132" s="9">
        <v>1854</v>
      </c>
      <c r="L1132" s="9">
        <v>1520</v>
      </c>
      <c r="M1132" s="6">
        <v>25</v>
      </c>
      <c r="N1132" s="9">
        <v>4834</v>
      </c>
      <c r="O1132" s="9">
        <v>45166</v>
      </c>
    </row>
    <row r="1133" spans="1:15" ht="93" x14ac:dyDescent="0.7">
      <c r="A1133" s="6">
        <f t="shared" si="33"/>
        <v>756</v>
      </c>
      <c r="B1133" s="6" t="s">
        <v>983</v>
      </c>
      <c r="C1133" s="7" t="s">
        <v>980</v>
      </c>
      <c r="D1133" s="7" t="s">
        <v>156</v>
      </c>
      <c r="E1133" s="7" t="s">
        <v>1419</v>
      </c>
      <c r="F1133" s="6" t="s">
        <v>23</v>
      </c>
      <c r="G1133" s="9">
        <v>50000</v>
      </c>
      <c r="H1133" s="6">
        <v>0</v>
      </c>
      <c r="I1133" s="9">
        <v>50000</v>
      </c>
      <c r="J1133" s="9">
        <v>1435</v>
      </c>
      <c r="K1133" s="6">
        <v>0</v>
      </c>
      <c r="L1133" s="9">
        <v>1520</v>
      </c>
      <c r="M1133" s="9">
        <v>17680.46</v>
      </c>
      <c r="N1133" s="9">
        <v>20635.46</v>
      </c>
      <c r="O1133" s="9">
        <v>29364.54</v>
      </c>
    </row>
    <row r="1134" spans="1:15" ht="93" x14ac:dyDescent="0.7">
      <c r="A1134" s="6">
        <f t="shared" si="33"/>
        <v>757</v>
      </c>
      <c r="B1134" s="6" t="s">
        <v>984</v>
      </c>
      <c r="C1134" s="7" t="s">
        <v>980</v>
      </c>
      <c r="D1134" s="7" t="s">
        <v>840</v>
      </c>
      <c r="E1134" s="7" t="s">
        <v>22</v>
      </c>
      <c r="F1134" s="6" t="s">
        <v>28</v>
      </c>
      <c r="G1134" s="9">
        <v>50000</v>
      </c>
      <c r="H1134" s="6">
        <v>0</v>
      </c>
      <c r="I1134" s="9">
        <v>50000</v>
      </c>
      <c r="J1134" s="9">
        <v>1435</v>
      </c>
      <c r="K1134" s="6">
        <v>0</v>
      </c>
      <c r="L1134" s="9">
        <v>1520</v>
      </c>
      <c r="M1134" s="6">
        <v>25</v>
      </c>
      <c r="N1134" s="9">
        <v>2980</v>
      </c>
      <c r="O1134" s="9">
        <v>47020</v>
      </c>
    </row>
    <row r="1135" spans="1:15" ht="93" x14ac:dyDescent="0.7">
      <c r="A1135" s="6">
        <f t="shared" si="33"/>
        <v>758</v>
      </c>
      <c r="B1135" s="6" t="s">
        <v>985</v>
      </c>
      <c r="C1135" s="7" t="s">
        <v>980</v>
      </c>
      <c r="D1135" s="7" t="s">
        <v>986</v>
      </c>
      <c r="E1135" s="7" t="s">
        <v>22</v>
      </c>
      <c r="F1135" s="6" t="s">
        <v>28</v>
      </c>
      <c r="G1135" s="9">
        <v>50000</v>
      </c>
      <c r="H1135" s="6">
        <v>0</v>
      </c>
      <c r="I1135" s="9">
        <v>50000</v>
      </c>
      <c r="J1135" s="9">
        <v>1435</v>
      </c>
      <c r="K1135" s="6">
        <v>0</v>
      </c>
      <c r="L1135" s="9">
        <v>1520</v>
      </c>
      <c r="M1135" s="9">
        <v>19291.150000000001</v>
      </c>
      <c r="N1135" s="9">
        <v>22246.15</v>
      </c>
      <c r="O1135" s="9">
        <v>27753.85</v>
      </c>
    </row>
    <row r="1136" spans="1:15" ht="93" x14ac:dyDescent="0.7">
      <c r="A1136" s="6">
        <f t="shared" si="33"/>
        <v>759</v>
      </c>
      <c r="B1136" s="6" t="s">
        <v>987</v>
      </c>
      <c r="C1136" s="7" t="s">
        <v>980</v>
      </c>
      <c r="D1136" s="7" t="s">
        <v>632</v>
      </c>
      <c r="E1136" s="7" t="s">
        <v>22</v>
      </c>
      <c r="F1136" s="6" t="s">
        <v>28</v>
      </c>
      <c r="G1136" s="9">
        <v>50000</v>
      </c>
      <c r="H1136" s="6">
        <v>0</v>
      </c>
      <c r="I1136" s="9">
        <v>50000</v>
      </c>
      <c r="J1136" s="9">
        <v>1435</v>
      </c>
      <c r="K1136" s="6">
        <v>0</v>
      </c>
      <c r="L1136" s="9">
        <v>1520</v>
      </c>
      <c r="M1136" s="9">
        <v>9152.82</v>
      </c>
      <c r="N1136" s="9">
        <v>12107.82</v>
      </c>
      <c r="O1136" s="9">
        <v>37892.18</v>
      </c>
    </row>
    <row r="1137" spans="1:15" ht="93" x14ac:dyDescent="0.7">
      <c r="A1137" s="6">
        <f t="shared" si="33"/>
        <v>760</v>
      </c>
      <c r="B1137" s="6" t="s">
        <v>988</v>
      </c>
      <c r="C1137" s="7" t="s">
        <v>980</v>
      </c>
      <c r="D1137" s="7" t="s">
        <v>986</v>
      </c>
      <c r="E1137" s="7" t="s">
        <v>1419</v>
      </c>
      <c r="F1137" s="6" t="s">
        <v>28</v>
      </c>
      <c r="G1137" s="9">
        <v>50000</v>
      </c>
      <c r="H1137" s="6">
        <v>0</v>
      </c>
      <c r="I1137" s="9">
        <v>50000</v>
      </c>
      <c r="J1137" s="9">
        <v>1435</v>
      </c>
      <c r="K1137" s="6">
        <v>0</v>
      </c>
      <c r="L1137" s="9">
        <v>1520</v>
      </c>
      <c r="M1137" s="9">
        <v>1215.1199999999999</v>
      </c>
      <c r="N1137" s="9">
        <v>4170.12</v>
      </c>
      <c r="O1137" s="9">
        <v>45829.88</v>
      </c>
    </row>
    <row r="1138" spans="1:15" ht="93" x14ac:dyDescent="0.7">
      <c r="A1138" s="6">
        <f t="shared" si="33"/>
        <v>761</v>
      </c>
      <c r="B1138" s="6" t="s">
        <v>989</v>
      </c>
      <c r="C1138" s="7" t="s">
        <v>980</v>
      </c>
      <c r="D1138" s="7" t="s">
        <v>632</v>
      </c>
      <c r="E1138" s="7" t="s">
        <v>22</v>
      </c>
      <c r="F1138" s="6" t="s">
        <v>23</v>
      </c>
      <c r="G1138" s="9">
        <v>50000</v>
      </c>
      <c r="H1138" s="6">
        <v>0</v>
      </c>
      <c r="I1138" s="9">
        <v>50000</v>
      </c>
      <c r="J1138" s="9">
        <v>1435</v>
      </c>
      <c r="K1138" s="6">
        <v>0</v>
      </c>
      <c r="L1138" s="9">
        <v>1520</v>
      </c>
      <c r="M1138" s="9">
        <v>9870.93</v>
      </c>
      <c r="N1138" s="9">
        <v>12825.93</v>
      </c>
      <c r="O1138" s="9">
        <v>37174.07</v>
      </c>
    </row>
    <row r="1139" spans="1:15" ht="93" x14ac:dyDescent="0.7">
      <c r="A1139" s="6">
        <f t="shared" si="33"/>
        <v>762</v>
      </c>
      <c r="B1139" s="6" t="s">
        <v>990</v>
      </c>
      <c r="C1139" s="7" t="s">
        <v>980</v>
      </c>
      <c r="D1139" s="7" t="s">
        <v>632</v>
      </c>
      <c r="E1139" s="7" t="s">
        <v>22</v>
      </c>
      <c r="F1139" s="6" t="s">
        <v>28</v>
      </c>
      <c r="G1139" s="9">
        <v>50000</v>
      </c>
      <c r="H1139" s="6">
        <v>0</v>
      </c>
      <c r="I1139" s="9">
        <v>50000</v>
      </c>
      <c r="J1139" s="9">
        <v>1435</v>
      </c>
      <c r="K1139" s="6">
        <v>0</v>
      </c>
      <c r="L1139" s="9">
        <v>1520</v>
      </c>
      <c r="M1139" s="9">
        <v>1212.05</v>
      </c>
      <c r="N1139" s="9">
        <v>4167.05</v>
      </c>
      <c r="O1139" s="9">
        <v>45832.95</v>
      </c>
    </row>
    <row r="1140" spans="1:15" ht="93" x14ac:dyDescent="0.7">
      <c r="A1140" s="6">
        <f t="shared" si="33"/>
        <v>763</v>
      </c>
      <c r="B1140" s="6" t="s">
        <v>991</v>
      </c>
      <c r="C1140" s="7" t="s">
        <v>980</v>
      </c>
      <c r="D1140" s="7" t="s">
        <v>632</v>
      </c>
      <c r="E1140" s="7" t="s">
        <v>22</v>
      </c>
      <c r="F1140" s="6" t="s">
        <v>28</v>
      </c>
      <c r="G1140" s="9">
        <v>50000</v>
      </c>
      <c r="H1140" s="6">
        <v>0</v>
      </c>
      <c r="I1140" s="9">
        <v>50000</v>
      </c>
      <c r="J1140" s="9">
        <v>1435</v>
      </c>
      <c r="K1140" s="6">
        <v>0</v>
      </c>
      <c r="L1140" s="9">
        <v>1520</v>
      </c>
      <c r="M1140" s="6">
        <v>25</v>
      </c>
      <c r="N1140" s="9">
        <v>2980</v>
      </c>
      <c r="O1140" s="9">
        <v>47020</v>
      </c>
    </row>
    <row r="1141" spans="1:15" ht="93" x14ac:dyDescent="0.7">
      <c r="A1141" s="6">
        <f t="shared" si="33"/>
        <v>764</v>
      </c>
      <c r="B1141" s="6" t="s">
        <v>992</v>
      </c>
      <c r="C1141" s="7" t="s">
        <v>980</v>
      </c>
      <c r="D1141" s="7" t="s">
        <v>632</v>
      </c>
      <c r="E1141" s="7" t="s">
        <v>1419</v>
      </c>
      <c r="F1141" s="6" t="s">
        <v>28</v>
      </c>
      <c r="G1141" s="9">
        <v>50000</v>
      </c>
      <c r="H1141" s="6">
        <v>0</v>
      </c>
      <c r="I1141" s="9">
        <v>50000</v>
      </c>
      <c r="J1141" s="9">
        <v>1435</v>
      </c>
      <c r="K1141" s="6">
        <v>0</v>
      </c>
      <c r="L1141" s="9">
        <v>1520</v>
      </c>
      <c r="M1141" s="9">
        <v>10980.92</v>
      </c>
      <c r="N1141" s="9">
        <v>13935.92</v>
      </c>
      <c r="O1141" s="9">
        <v>36064.080000000002</v>
      </c>
    </row>
    <row r="1142" spans="1:15" ht="93" x14ac:dyDescent="0.7">
      <c r="A1142" s="6">
        <f t="shared" si="33"/>
        <v>765</v>
      </c>
      <c r="B1142" s="6" t="s">
        <v>993</v>
      </c>
      <c r="C1142" s="7" t="s">
        <v>980</v>
      </c>
      <c r="D1142" s="7" t="s">
        <v>632</v>
      </c>
      <c r="E1142" s="7" t="s">
        <v>22</v>
      </c>
      <c r="F1142" s="6" t="s">
        <v>28</v>
      </c>
      <c r="G1142" s="9">
        <v>50000</v>
      </c>
      <c r="H1142" s="6">
        <v>0</v>
      </c>
      <c r="I1142" s="9">
        <v>50000</v>
      </c>
      <c r="J1142" s="9">
        <v>1435</v>
      </c>
      <c r="K1142" s="6">
        <v>0</v>
      </c>
      <c r="L1142" s="9">
        <v>1520</v>
      </c>
      <c r="M1142" s="9">
        <v>13020.68</v>
      </c>
      <c r="N1142" s="9">
        <v>15975.68</v>
      </c>
      <c r="O1142" s="9">
        <v>34024.32</v>
      </c>
    </row>
    <row r="1143" spans="1:15" ht="93" x14ac:dyDescent="0.7">
      <c r="A1143" s="6">
        <f t="shared" si="33"/>
        <v>766</v>
      </c>
      <c r="B1143" s="6" t="s">
        <v>994</v>
      </c>
      <c r="C1143" s="7" t="s">
        <v>980</v>
      </c>
      <c r="D1143" s="7" t="s">
        <v>632</v>
      </c>
      <c r="E1143" s="7" t="s">
        <v>1419</v>
      </c>
      <c r="F1143" s="6" t="s">
        <v>28</v>
      </c>
      <c r="G1143" s="9">
        <v>50000</v>
      </c>
      <c r="H1143" s="6">
        <v>0</v>
      </c>
      <c r="I1143" s="9">
        <v>50000</v>
      </c>
      <c r="J1143" s="9">
        <v>1435</v>
      </c>
      <c r="K1143" s="6">
        <v>0</v>
      </c>
      <c r="L1143" s="9">
        <v>1520</v>
      </c>
      <c r="M1143" s="9">
        <v>19230.59</v>
      </c>
      <c r="N1143" s="9">
        <v>22185.59</v>
      </c>
      <c r="O1143" s="9">
        <v>27814.41</v>
      </c>
    </row>
    <row r="1144" spans="1:15" ht="93" x14ac:dyDescent="0.7">
      <c r="A1144" s="6">
        <f t="shared" si="33"/>
        <v>767</v>
      </c>
      <c r="B1144" s="6" t="s">
        <v>995</v>
      </c>
      <c r="C1144" s="7" t="s">
        <v>980</v>
      </c>
      <c r="D1144" s="7" t="s">
        <v>632</v>
      </c>
      <c r="E1144" s="7" t="s">
        <v>22</v>
      </c>
      <c r="F1144" s="6" t="s">
        <v>23</v>
      </c>
      <c r="G1144" s="9">
        <v>50000</v>
      </c>
      <c r="H1144" s="6">
        <v>0</v>
      </c>
      <c r="I1144" s="9">
        <v>50000</v>
      </c>
      <c r="J1144" s="9">
        <v>1435</v>
      </c>
      <c r="K1144" s="9">
        <v>1675.48</v>
      </c>
      <c r="L1144" s="9">
        <v>1520</v>
      </c>
      <c r="M1144" s="9">
        <v>22033.19</v>
      </c>
      <c r="N1144" s="9">
        <v>26663.67</v>
      </c>
      <c r="O1144" s="9">
        <v>23336.33</v>
      </c>
    </row>
    <row r="1145" spans="1:15" ht="93" x14ac:dyDescent="0.7">
      <c r="A1145" s="6">
        <f t="shared" si="33"/>
        <v>768</v>
      </c>
      <c r="B1145" s="6" t="s">
        <v>996</v>
      </c>
      <c r="C1145" s="7" t="s">
        <v>980</v>
      </c>
      <c r="D1145" s="7" t="s">
        <v>632</v>
      </c>
      <c r="E1145" s="7" t="s">
        <v>22</v>
      </c>
      <c r="F1145" s="6" t="s">
        <v>23</v>
      </c>
      <c r="G1145" s="9">
        <v>50000</v>
      </c>
      <c r="H1145" s="6">
        <v>0</v>
      </c>
      <c r="I1145" s="9">
        <v>50000</v>
      </c>
      <c r="J1145" s="9">
        <v>1435</v>
      </c>
      <c r="K1145" s="6">
        <v>0</v>
      </c>
      <c r="L1145" s="9">
        <v>1520</v>
      </c>
      <c r="M1145" s="9">
        <v>3505.24</v>
      </c>
      <c r="N1145" s="9">
        <v>6460.24</v>
      </c>
      <c r="O1145" s="9">
        <v>43539.76</v>
      </c>
    </row>
    <row r="1146" spans="1:15" ht="93" x14ac:dyDescent="0.7">
      <c r="A1146" s="6">
        <f t="shared" si="33"/>
        <v>769</v>
      </c>
      <c r="B1146" s="6" t="s">
        <v>997</v>
      </c>
      <c r="C1146" s="7" t="s">
        <v>980</v>
      </c>
      <c r="D1146" s="7" t="s">
        <v>632</v>
      </c>
      <c r="E1146" s="7" t="s">
        <v>22</v>
      </c>
      <c r="F1146" s="6" t="s">
        <v>28</v>
      </c>
      <c r="G1146" s="9">
        <v>50000</v>
      </c>
      <c r="H1146" s="6">
        <v>0</v>
      </c>
      <c r="I1146" s="9">
        <v>50000</v>
      </c>
      <c r="J1146" s="9">
        <v>1435</v>
      </c>
      <c r="K1146" s="6">
        <v>0</v>
      </c>
      <c r="L1146" s="9">
        <v>1520</v>
      </c>
      <c r="M1146" s="9">
        <v>3499.1</v>
      </c>
      <c r="N1146" s="9">
        <v>6454.1</v>
      </c>
      <c r="O1146" s="9">
        <v>43545.9</v>
      </c>
    </row>
    <row r="1147" spans="1:15" ht="93" x14ac:dyDescent="0.7">
      <c r="A1147" s="6">
        <f t="shared" si="33"/>
        <v>770</v>
      </c>
      <c r="B1147" s="6" t="s">
        <v>998</v>
      </c>
      <c r="C1147" s="7" t="s">
        <v>980</v>
      </c>
      <c r="D1147" s="7" t="s">
        <v>632</v>
      </c>
      <c r="E1147" s="7" t="s">
        <v>22</v>
      </c>
      <c r="F1147" s="6" t="s">
        <v>23</v>
      </c>
      <c r="G1147" s="9">
        <v>50000</v>
      </c>
      <c r="H1147" s="6">
        <v>0</v>
      </c>
      <c r="I1147" s="9">
        <v>50000</v>
      </c>
      <c r="J1147" s="9">
        <v>1435</v>
      </c>
      <c r="K1147" s="6">
        <v>0</v>
      </c>
      <c r="L1147" s="9">
        <v>1520</v>
      </c>
      <c r="M1147" s="6">
        <v>25</v>
      </c>
      <c r="N1147" s="9">
        <v>2980</v>
      </c>
      <c r="O1147" s="9">
        <v>47020</v>
      </c>
    </row>
    <row r="1148" spans="1:15" ht="93" x14ac:dyDescent="0.7">
      <c r="A1148" s="6">
        <f t="shared" si="33"/>
        <v>771</v>
      </c>
      <c r="B1148" s="6" t="s">
        <v>999</v>
      </c>
      <c r="C1148" s="7" t="s">
        <v>980</v>
      </c>
      <c r="D1148" s="7" t="s">
        <v>632</v>
      </c>
      <c r="E1148" s="7" t="s">
        <v>22</v>
      </c>
      <c r="F1148" s="6" t="s">
        <v>23</v>
      </c>
      <c r="G1148" s="9">
        <v>50000</v>
      </c>
      <c r="H1148" s="6">
        <v>0</v>
      </c>
      <c r="I1148" s="9">
        <v>50000</v>
      </c>
      <c r="J1148" s="9">
        <v>1435</v>
      </c>
      <c r="K1148" s="6">
        <v>0</v>
      </c>
      <c r="L1148" s="9">
        <v>1520</v>
      </c>
      <c r="M1148" s="9">
        <v>16322.69</v>
      </c>
      <c r="N1148" s="9">
        <v>19277.689999999999</v>
      </c>
      <c r="O1148" s="9">
        <v>30722.31</v>
      </c>
    </row>
    <row r="1149" spans="1:15" ht="93" x14ac:dyDescent="0.7">
      <c r="A1149" s="6">
        <f t="shared" si="33"/>
        <v>772</v>
      </c>
      <c r="B1149" s="6" t="s">
        <v>1000</v>
      </c>
      <c r="C1149" s="7" t="s">
        <v>980</v>
      </c>
      <c r="D1149" s="7" t="s">
        <v>632</v>
      </c>
      <c r="E1149" s="7" t="s">
        <v>22</v>
      </c>
      <c r="F1149" s="6" t="s">
        <v>28</v>
      </c>
      <c r="G1149" s="9">
        <v>50000</v>
      </c>
      <c r="H1149" s="6">
        <v>0</v>
      </c>
      <c r="I1149" s="9">
        <v>50000</v>
      </c>
      <c r="J1149" s="9">
        <v>1435</v>
      </c>
      <c r="K1149" s="9">
        <v>1854</v>
      </c>
      <c r="L1149" s="9">
        <v>1520</v>
      </c>
      <c r="M1149" s="9">
        <v>1125</v>
      </c>
      <c r="N1149" s="9">
        <v>5934</v>
      </c>
      <c r="O1149" s="9">
        <v>44066</v>
      </c>
    </row>
    <row r="1150" spans="1:15" ht="93" x14ac:dyDescent="0.7">
      <c r="A1150" s="6">
        <f t="shared" si="33"/>
        <v>773</v>
      </c>
      <c r="B1150" s="6" t="s">
        <v>1001</v>
      </c>
      <c r="C1150" s="7" t="s">
        <v>980</v>
      </c>
      <c r="D1150" s="7" t="s">
        <v>632</v>
      </c>
      <c r="E1150" s="7" t="s">
        <v>1419</v>
      </c>
      <c r="F1150" s="6" t="s">
        <v>23</v>
      </c>
      <c r="G1150" s="9">
        <v>50000</v>
      </c>
      <c r="H1150" s="6">
        <v>0</v>
      </c>
      <c r="I1150" s="9">
        <v>50000</v>
      </c>
      <c r="J1150" s="9">
        <v>1435</v>
      </c>
      <c r="K1150" s="6">
        <v>0</v>
      </c>
      <c r="L1150" s="9">
        <v>1520</v>
      </c>
      <c r="M1150" s="9">
        <v>6783.49</v>
      </c>
      <c r="N1150" s="9">
        <v>9738.49</v>
      </c>
      <c r="O1150" s="9">
        <v>40261.51</v>
      </c>
    </row>
    <row r="1151" spans="1:15" ht="93" x14ac:dyDescent="0.7">
      <c r="A1151" s="6">
        <f t="shared" si="33"/>
        <v>774</v>
      </c>
      <c r="B1151" s="6" t="s">
        <v>1002</v>
      </c>
      <c r="C1151" s="7" t="s">
        <v>980</v>
      </c>
      <c r="D1151" s="7" t="s">
        <v>40</v>
      </c>
      <c r="E1151" s="7" t="s">
        <v>22</v>
      </c>
      <c r="F1151" s="6" t="s">
        <v>23</v>
      </c>
      <c r="G1151" s="9">
        <v>30000</v>
      </c>
      <c r="H1151" s="6">
        <v>0</v>
      </c>
      <c r="I1151" s="9">
        <v>30000</v>
      </c>
      <c r="J1151" s="6">
        <v>861</v>
      </c>
      <c r="K1151" s="6">
        <v>0</v>
      </c>
      <c r="L1151" s="6">
        <v>912</v>
      </c>
      <c r="M1151" s="6">
        <v>25</v>
      </c>
      <c r="N1151" s="9">
        <v>1798</v>
      </c>
      <c r="O1151" s="9">
        <v>28202</v>
      </c>
    </row>
    <row r="1152" spans="1:15" ht="93" x14ac:dyDescent="0.7">
      <c r="A1152" s="6">
        <f t="shared" si="33"/>
        <v>775</v>
      </c>
      <c r="B1152" s="6" t="s">
        <v>1003</v>
      </c>
      <c r="C1152" s="7" t="s">
        <v>980</v>
      </c>
      <c r="D1152" s="7" t="s">
        <v>40</v>
      </c>
      <c r="E1152" s="7" t="s">
        <v>22</v>
      </c>
      <c r="F1152" s="6" t="s">
        <v>28</v>
      </c>
      <c r="G1152" s="9">
        <v>30000</v>
      </c>
      <c r="H1152" s="6">
        <v>0</v>
      </c>
      <c r="I1152" s="9">
        <v>30000</v>
      </c>
      <c r="J1152" s="6">
        <v>861</v>
      </c>
      <c r="K1152" s="6">
        <v>0</v>
      </c>
      <c r="L1152" s="6">
        <v>912</v>
      </c>
      <c r="M1152" s="9">
        <v>1215.1199999999999</v>
      </c>
      <c r="N1152" s="9">
        <v>2988.12</v>
      </c>
      <c r="O1152" s="9">
        <v>27011.88</v>
      </c>
    </row>
    <row r="1153" spans="1:15" ht="93" x14ac:dyDescent="0.7">
      <c r="A1153" s="6">
        <f t="shared" si="33"/>
        <v>776</v>
      </c>
      <c r="B1153" s="6" t="s">
        <v>1004</v>
      </c>
      <c r="C1153" s="7" t="s">
        <v>980</v>
      </c>
      <c r="D1153" s="7" t="s">
        <v>40</v>
      </c>
      <c r="E1153" s="7" t="s">
        <v>22</v>
      </c>
      <c r="F1153" s="6" t="s">
        <v>23</v>
      </c>
      <c r="G1153" s="9">
        <v>35000</v>
      </c>
      <c r="H1153" s="6">
        <v>0</v>
      </c>
      <c r="I1153" s="9">
        <v>35000</v>
      </c>
      <c r="J1153" s="9">
        <v>1004.5</v>
      </c>
      <c r="K1153" s="6">
        <v>0</v>
      </c>
      <c r="L1153" s="9">
        <v>1064</v>
      </c>
      <c r="M1153" s="6">
        <v>25</v>
      </c>
      <c r="N1153" s="9">
        <v>2093.5</v>
      </c>
      <c r="O1153" s="9">
        <v>32906.5</v>
      </c>
    </row>
    <row r="1154" spans="1:15" ht="93" x14ac:dyDescent="0.7">
      <c r="A1154" s="6">
        <f t="shared" si="33"/>
        <v>777</v>
      </c>
      <c r="B1154" s="6" t="s">
        <v>1005</v>
      </c>
      <c r="C1154" s="7" t="s">
        <v>980</v>
      </c>
      <c r="D1154" s="7" t="s">
        <v>340</v>
      </c>
      <c r="E1154" s="7" t="s">
        <v>22</v>
      </c>
      <c r="F1154" s="6" t="s">
        <v>23</v>
      </c>
      <c r="G1154" s="9">
        <v>35000</v>
      </c>
      <c r="H1154" s="6">
        <v>0</v>
      </c>
      <c r="I1154" s="9">
        <v>35000</v>
      </c>
      <c r="J1154" s="9">
        <v>1004.5</v>
      </c>
      <c r="K1154" s="6">
        <v>0</v>
      </c>
      <c r="L1154" s="9">
        <v>1064</v>
      </c>
      <c r="M1154" s="9">
        <v>9145.4599999999991</v>
      </c>
      <c r="N1154" s="9">
        <v>11213.96</v>
      </c>
      <c r="O1154" s="9">
        <v>23786.04</v>
      </c>
    </row>
    <row r="1155" spans="1:15" ht="93" x14ac:dyDescent="0.7">
      <c r="A1155" s="6">
        <f t="shared" si="33"/>
        <v>778</v>
      </c>
      <c r="B1155" s="6" t="s">
        <v>1006</v>
      </c>
      <c r="C1155" s="7" t="s">
        <v>980</v>
      </c>
      <c r="D1155" s="7" t="s">
        <v>340</v>
      </c>
      <c r="E1155" s="7" t="s">
        <v>22</v>
      </c>
      <c r="F1155" s="6" t="s">
        <v>23</v>
      </c>
      <c r="G1155" s="9">
        <v>35000</v>
      </c>
      <c r="H1155" s="6">
        <v>0</v>
      </c>
      <c r="I1155" s="9">
        <v>35000</v>
      </c>
      <c r="J1155" s="9">
        <v>1004.5</v>
      </c>
      <c r="K1155" s="6">
        <v>0</v>
      </c>
      <c r="L1155" s="9">
        <v>1064</v>
      </c>
      <c r="M1155" s="9">
        <v>13339.04</v>
      </c>
      <c r="N1155" s="9">
        <v>15407.54</v>
      </c>
      <c r="O1155" s="9">
        <v>19592.46</v>
      </c>
    </row>
    <row r="1156" spans="1:15" ht="93" x14ac:dyDescent="0.7">
      <c r="A1156" s="6">
        <f t="shared" si="33"/>
        <v>779</v>
      </c>
      <c r="B1156" s="6" t="s">
        <v>1007</v>
      </c>
      <c r="C1156" s="7" t="s">
        <v>980</v>
      </c>
      <c r="D1156" s="7" t="s">
        <v>60</v>
      </c>
      <c r="E1156" s="7" t="s">
        <v>22</v>
      </c>
      <c r="F1156" s="6" t="s">
        <v>28</v>
      </c>
      <c r="G1156" s="9">
        <v>24150</v>
      </c>
      <c r="H1156" s="6">
        <v>0</v>
      </c>
      <c r="I1156" s="9">
        <v>24150</v>
      </c>
      <c r="J1156" s="6">
        <v>693.11</v>
      </c>
      <c r="K1156" s="6">
        <v>0</v>
      </c>
      <c r="L1156" s="6">
        <v>734.16</v>
      </c>
      <c r="M1156" s="9">
        <v>1619.76</v>
      </c>
      <c r="N1156" s="9">
        <v>3047.03</v>
      </c>
      <c r="O1156" s="9">
        <v>21102.97</v>
      </c>
    </row>
    <row r="1157" spans="1:15" ht="46.5" x14ac:dyDescent="0.7">
      <c r="A1157" s="6"/>
      <c r="B1157" s="6" t="s">
        <v>50</v>
      </c>
      <c r="C1157" s="7"/>
      <c r="D1157" s="7">
        <v>27</v>
      </c>
      <c r="E1157" s="7"/>
      <c r="F1157" s="6"/>
      <c r="G1157" s="9">
        <v>1239150</v>
      </c>
      <c r="H1157" s="6">
        <v>0</v>
      </c>
      <c r="I1157" s="9">
        <v>1239150</v>
      </c>
      <c r="J1157" s="9">
        <v>35563.61</v>
      </c>
      <c r="K1157" s="9">
        <v>7237.48</v>
      </c>
      <c r="L1157" s="9">
        <v>37670.160000000003</v>
      </c>
      <c r="M1157" s="9">
        <v>188104.53</v>
      </c>
      <c r="N1157" s="9">
        <v>268575.78000000003</v>
      </c>
      <c r="O1157" s="9">
        <v>970574.22</v>
      </c>
    </row>
    <row r="1158" spans="1:15" ht="46.5" x14ac:dyDescent="0.7">
      <c r="A1158" s="6"/>
      <c r="B1158" s="6"/>
      <c r="C1158" s="7"/>
      <c r="D1158" s="7"/>
      <c r="E1158" s="7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 ht="46.5" x14ac:dyDescent="0.7">
      <c r="A1159" s="6"/>
      <c r="B1159" s="6"/>
      <c r="C1159" s="7"/>
      <c r="D1159" s="7"/>
      <c r="E1159" s="7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 ht="46.5" x14ac:dyDescent="0.7">
      <c r="A1160" s="6"/>
      <c r="B1160" s="6"/>
      <c r="C1160" s="7"/>
      <c r="D1160" s="7"/>
      <c r="E1160" s="7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 ht="46.5" x14ac:dyDescent="0.7">
      <c r="A1161" s="6"/>
      <c r="B1161" s="6"/>
      <c r="C1161" s="7"/>
      <c r="D1161" s="7"/>
      <c r="E1161" s="7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 ht="46.5" x14ac:dyDescent="0.7">
      <c r="A1162" s="6">
        <f>+A1156+1</f>
        <v>780</v>
      </c>
      <c r="B1162" s="6" t="s">
        <v>1008</v>
      </c>
      <c r="C1162" s="7" t="s">
        <v>1009</v>
      </c>
      <c r="D1162" s="7" t="s">
        <v>589</v>
      </c>
      <c r="E1162" s="7" t="s">
        <v>1419</v>
      </c>
      <c r="F1162" s="6" t="s">
        <v>28</v>
      </c>
      <c r="G1162" s="9">
        <v>70000</v>
      </c>
      <c r="H1162" s="6">
        <v>0</v>
      </c>
      <c r="I1162" s="9">
        <v>70000</v>
      </c>
      <c r="J1162" s="9">
        <v>2009</v>
      </c>
      <c r="K1162" s="9">
        <v>4892.43</v>
      </c>
      <c r="L1162" s="9">
        <v>2128</v>
      </c>
      <c r="M1162" s="9">
        <v>2405.2399999999998</v>
      </c>
      <c r="N1162" s="9">
        <v>11434.67</v>
      </c>
      <c r="O1162" s="9">
        <v>58565.33</v>
      </c>
    </row>
    <row r="1163" spans="1:15" ht="46.5" x14ac:dyDescent="0.7">
      <c r="A1163" s="6">
        <f>+A1162+1</f>
        <v>781</v>
      </c>
      <c r="B1163" s="6" t="s">
        <v>1010</v>
      </c>
      <c r="C1163" s="7" t="s">
        <v>1009</v>
      </c>
      <c r="D1163" s="7" t="s">
        <v>152</v>
      </c>
      <c r="E1163" s="7" t="s">
        <v>1419</v>
      </c>
      <c r="F1163" s="6" t="s">
        <v>28</v>
      </c>
      <c r="G1163" s="9">
        <v>45000</v>
      </c>
      <c r="H1163" s="6">
        <v>0</v>
      </c>
      <c r="I1163" s="9">
        <v>45000</v>
      </c>
      <c r="J1163" s="9">
        <v>1291.5</v>
      </c>
      <c r="K1163" s="6">
        <v>0</v>
      </c>
      <c r="L1163" s="9">
        <v>1368</v>
      </c>
      <c r="M1163" s="9">
        <v>10452.969999999999</v>
      </c>
      <c r="N1163" s="9">
        <v>13112.47</v>
      </c>
      <c r="O1163" s="9">
        <v>31887.53</v>
      </c>
    </row>
    <row r="1164" spans="1:15" ht="46.5" x14ac:dyDescent="0.7">
      <c r="A1164" s="6">
        <f>+A1163+1</f>
        <v>782</v>
      </c>
      <c r="B1164" s="6" t="s">
        <v>1011</v>
      </c>
      <c r="C1164" s="7" t="s">
        <v>1009</v>
      </c>
      <c r="D1164" s="7" t="s">
        <v>152</v>
      </c>
      <c r="E1164" s="7" t="s">
        <v>1419</v>
      </c>
      <c r="F1164" s="6" t="s">
        <v>28</v>
      </c>
      <c r="G1164" s="9">
        <v>45000</v>
      </c>
      <c r="H1164" s="6">
        <v>0</v>
      </c>
      <c r="I1164" s="9">
        <v>45000</v>
      </c>
      <c r="J1164" s="9">
        <v>1291.5</v>
      </c>
      <c r="K1164" s="9">
        <v>1148.33</v>
      </c>
      <c r="L1164" s="9">
        <v>1368</v>
      </c>
      <c r="M1164" s="9">
        <v>12581.12</v>
      </c>
      <c r="N1164" s="9">
        <v>16388.95</v>
      </c>
      <c r="O1164" s="9">
        <v>28611.05</v>
      </c>
    </row>
    <row r="1165" spans="1:15" ht="46.5" x14ac:dyDescent="0.7">
      <c r="A1165" s="6">
        <f>+A1164+1</f>
        <v>783</v>
      </c>
      <c r="B1165" s="6" t="s">
        <v>1012</v>
      </c>
      <c r="C1165" s="7" t="s">
        <v>1009</v>
      </c>
      <c r="D1165" s="7" t="s">
        <v>152</v>
      </c>
      <c r="E1165" s="7" t="s">
        <v>1419</v>
      </c>
      <c r="F1165" s="6" t="s">
        <v>28</v>
      </c>
      <c r="G1165" s="9">
        <v>45000</v>
      </c>
      <c r="H1165" s="6">
        <v>0</v>
      </c>
      <c r="I1165" s="9">
        <v>45000</v>
      </c>
      <c r="J1165" s="9">
        <v>1291.5</v>
      </c>
      <c r="K1165" s="6">
        <v>0</v>
      </c>
      <c r="L1165" s="9">
        <v>1368</v>
      </c>
      <c r="M1165" s="9">
        <v>16611.27</v>
      </c>
      <c r="N1165" s="9">
        <v>19270.77</v>
      </c>
      <c r="O1165" s="9">
        <v>25729.23</v>
      </c>
    </row>
    <row r="1166" spans="1:15" ht="46.5" x14ac:dyDescent="0.7">
      <c r="A1166" s="6">
        <f>+A1165+1</f>
        <v>784</v>
      </c>
      <c r="B1166" s="6" t="s">
        <v>1013</v>
      </c>
      <c r="C1166" s="7" t="s">
        <v>1009</v>
      </c>
      <c r="D1166" s="7" t="s">
        <v>40</v>
      </c>
      <c r="E1166" s="7" t="s">
        <v>1419</v>
      </c>
      <c r="F1166" s="6" t="s">
        <v>28</v>
      </c>
      <c r="G1166" s="9">
        <v>35000</v>
      </c>
      <c r="H1166" s="6">
        <v>0</v>
      </c>
      <c r="I1166" s="9">
        <v>35000</v>
      </c>
      <c r="J1166" s="9">
        <v>1004.5</v>
      </c>
      <c r="K1166" s="6">
        <v>0</v>
      </c>
      <c r="L1166" s="9">
        <v>1064</v>
      </c>
      <c r="M1166" s="9">
        <v>13895.3</v>
      </c>
      <c r="N1166" s="9">
        <v>15963.8</v>
      </c>
      <c r="O1166" s="9">
        <v>19036.2</v>
      </c>
    </row>
    <row r="1167" spans="1:15" ht="46.5" x14ac:dyDescent="0.7">
      <c r="A1167" s="6">
        <f>+A1166+1</f>
        <v>785</v>
      </c>
      <c r="B1167" s="6" t="s">
        <v>1014</v>
      </c>
      <c r="C1167" s="7" t="s">
        <v>1009</v>
      </c>
      <c r="D1167" s="7" t="s">
        <v>818</v>
      </c>
      <c r="E1167" s="7" t="s">
        <v>1419</v>
      </c>
      <c r="F1167" s="6" t="s">
        <v>23</v>
      </c>
      <c r="G1167" s="9">
        <v>35000</v>
      </c>
      <c r="H1167" s="6">
        <v>0</v>
      </c>
      <c r="I1167" s="9">
        <v>35000</v>
      </c>
      <c r="J1167" s="9">
        <v>1004.5</v>
      </c>
      <c r="K1167" s="6">
        <v>0</v>
      </c>
      <c r="L1167" s="9">
        <v>1064</v>
      </c>
      <c r="M1167" s="9">
        <v>2914.52</v>
      </c>
      <c r="N1167" s="9">
        <v>4983.0200000000004</v>
      </c>
      <c r="O1167" s="9">
        <v>30016.98</v>
      </c>
    </row>
    <row r="1168" spans="1:15" ht="46.5" x14ac:dyDescent="0.7">
      <c r="A1168" s="6"/>
      <c r="B1168" s="6" t="s">
        <v>50</v>
      </c>
      <c r="C1168" s="7"/>
      <c r="D1168" s="7">
        <v>6</v>
      </c>
      <c r="E1168" s="7"/>
      <c r="F1168" s="6"/>
      <c r="G1168" s="9">
        <v>275000</v>
      </c>
      <c r="H1168" s="6">
        <v>0</v>
      </c>
      <c r="I1168" s="9">
        <v>275000</v>
      </c>
      <c r="J1168" s="9">
        <v>7892.5</v>
      </c>
      <c r="K1168" s="9">
        <v>6040.76</v>
      </c>
      <c r="L1168" s="9">
        <v>8360</v>
      </c>
      <c r="M1168" s="9">
        <v>58860.42</v>
      </c>
      <c r="N1168" s="9">
        <v>81153.679999999993</v>
      </c>
      <c r="O1168" s="9">
        <v>193846.32</v>
      </c>
    </row>
    <row r="1169" spans="1:15" ht="46.5" x14ac:dyDescent="0.7">
      <c r="A1169" s="6"/>
      <c r="B1169" s="6"/>
      <c r="C1169" s="7"/>
      <c r="D1169" s="7"/>
      <c r="E1169" s="7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 ht="46.5" x14ac:dyDescent="0.7">
      <c r="A1170" s="6"/>
      <c r="B1170" s="6"/>
      <c r="C1170" s="7"/>
      <c r="D1170" s="7"/>
      <c r="E1170" s="7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 ht="46.5" x14ac:dyDescent="0.7">
      <c r="A1171" s="6"/>
      <c r="B1171" s="6"/>
      <c r="C1171" s="7"/>
      <c r="D1171" s="7"/>
      <c r="E1171" s="7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 ht="93" x14ac:dyDescent="0.7">
      <c r="A1172" s="6">
        <f>+A1167+1</f>
        <v>786</v>
      </c>
      <c r="B1172" s="6" t="s">
        <v>1015</v>
      </c>
      <c r="C1172" s="7" t="s">
        <v>1016</v>
      </c>
      <c r="D1172" s="7" t="s">
        <v>589</v>
      </c>
      <c r="E1172" s="7" t="s">
        <v>1419</v>
      </c>
      <c r="F1172" s="6" t="s">
        <v>28</v>
      </c>
      <c r="G1172" s="9">
        <v>70000</v>
      </c>
      <c r="H1172" s="6">
        <v>0</v>
      </c>
      <c r="I1172" s="9">
        <v>70000</v>
      </c>
      <c r="J1172" s="9">
        <v>2009</v>
      </c>
      <c r="K1172" s="9">
        <v>5368.48</v>
      </c>
      <c r="L1172" s="9">
        <v>2128</v>
      </c>
      <c r="M1172" s="9">
        <v>7852.97</v>
      </c>
      <c r="N1172" s="9">
        <v>17358.45</v>
      </c>
      <c r="O1172" s="9">
        <v>52641.55</v>
      </c>
    </row>
    <row r="1173" spans="1:15" ht="46.5" x14ac:dyDescent="0.7">
      <c r="A1173" s="6"/>
      <c r="B1173" s="6" t="s">
        <v>50</v>
      </c>
      <c r="C1173" s="7"/>
      <c r="D1173" s="7">
        <v>1</v>
      </c>
      <c r="E1173" s="7"/>
      <c r="F1173" s="6"/>
      <c r="G1173" s="9">
        <v>70000</v>
      </c>
      <c r="H1173" s="6">
        <v>0</v>
      </c>
      <c r="I1173" s="9">
        <v>70000</v>
      </c>
      <c r="J1173" s="9">
        <v>2009</v>
      </c>
      <c r="K1173" s="9">
        <v>5368.48</v>
      </c>
      <c r="L1173" s="9">
        <v>2128</v>
      </c>
      <c r="M1173" s="9">
        <v>7852.97</v>
      </c>
      <c r="N1173" s="9">
        <v>17358.45</v>
      </c>
      <c r="O1173" s="9">
        <v>52641.55</v>
      </c>
    </row>
    <row r="1174" spans="1:15" ht="46.5" x14ac:dyDescent="0.7">
      <c r="A1174" s="6"/>
      <c r="B1174" s="6"/>
      <c r="C1174" s="7"/>
      <c r="D1174" s="7"/>
      <c r="E1174" s="7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 ht="46.5" x14ac:dyDescent="0.7">
      <c r="A1175" s="6"/>
      <c r="B1175" s="6"/>
      <c r="C1175" s="7"/>
      <c r="D1175" s="7"/>
      <c r="E1175" s="7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 ht="46.5" x14ac:dyDescent="0.7">
      <c r="A1176" s="6"/>
      <c r="B1176" s="6"/>
      <c r="C1176" s="7"/>
      <c r="D1176" s="7"/>
      <c r="E1176" s="7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 ht="93" x14ac:dyDescent="0.7">
      <c r="A1177" s="6">
        <f>+A1172+1</f>
        <v>787</v>
      </c>
      <c r="B1177" s="6" t="s">
        <v>1017</v>
      </c>
      <c r="C1177" s="7" t="s">
        <v>1018</v>
      </c>
      <c r="D1177" s="7" t="s">
        <v>60</v>
      </c>
      <c r="E1177" s="7" t="s">
        <v>1419</v>
      </c>
      <c r="F1177" s="6" t="s">
        <v>28</v>
      </c>
      <c r="G1177" s="9">
        <v>35000</v>
      </c>
      <c r="H1177" s="6">
        <v>0</v>
      </c>
      <c r="I1177" s="9">
        <v>35000</v>
      </c>
      <c r="J1177" s="9">
        <v>1004.5</v>
      </c>
      <c r="K1177" s="6">
        <v>0</v>
      </c>
      <c r="L1177" s="9">
        <v>1064</v>
      </c>
      <c r="M1177" s="9">
        <v>19975.12</v>
      </c>
      <c r="N1177" s="9">
        <v>22043.62</v>
      </c>
      <c r="O1177" s="9">
        <v>12956.38</v>
      </c>
    </row>
    <row r="1178" spans="1:15" ht="93" x14ac:dyDescent="0.7">
      <c r="A1178" s="6">
        <f>+A1177+1</f>
        <v>788</v>
      </c>
      <c r="B1178" s="6" t="s">
        <v>1019</v>
      </c>
      <c r="C1178" s="7" t="s">
        <v>1018</v>
      </c>
      <c r="D1178" s="7" t="s">
        <v>58</v>
      </c>
      <c r="E1178" s="7" t="s">
        <v>1419</v>
      </c>
      <c r="F1178" s="6" t="s">
        <v>28</v>
      </c>
      <c r="G1178" s="9">
        <v>60000</v>
      </c>
      <c r="H1178" s="6">
        <v>0</v>
      </c>
      <c r="I1178" s="9">
        <v>60000</v>
      </c>
      <c r="J1178" s="9">
        <v>1722</v>
      </c>
      <c r="K1178" s="6">
        <v>0</v>
      </c>
      <c r="L1178" s="9">
        <v>1824</v>
      </c>
      <c r="M1178" s="9">
        <v>18458.439999999999</v>
      </c>
      <c r="N1178" s="9">
        <v>22004.44</v>
      </c>
      <c r="O1178" s="9">
        <v>37995.56</v>
      </c>
    </row>
    <row r="1179" spans="1:15" ht="46.5" x14ac:dyDescent="0.7">
      <c r="A1179" s="6"/>
      <c r="B1179" s="6" t="s">
        <v>50</v>
      </c>
      <c r="C1179" s="7"/>
      <c r="D1179" s="7">
        <v>2</v>
      </c>
      <c r="E1179" s="7"/>
      <c r="F1179" s="6"/>
      <c r="G1179" s="9">
        <v>95000</v>
      </c>
      <c r="H1179" s="6">
        <v>0</v>
      </c>
      <c r="I1179" s="9">
        <v>95000</v>
      </c>
      <c r="J1179" s="9">
        <v>2726.5</v>
      </c>
      <c r="K1179" s="6">
        <v>0</v>
      </c>
      <c r="L1179" s="9">
        <v>2888</v>
      </c>
      <c r="M1179" s="9">
        <v>38433.56</v>
      </c>
      <c r="N1179" s="9">
        <v>44048.06</v>
      </c>
      <c r="O1179" s="9">
        <v>50951.94</v>
      </c>
    </row>
    <row r="1180" spans="1:15" ht="46.5" x14ac:dyDescent="0.7">
      <c r="A1180" s="6"/>
      <c r="B1180" s="6"/>
      <c r="C1180" s="7"/>
      <c r="D1180" s="7"/>
      <c r="E1180" s="7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 ht="46.5" x14ac:dyDescent="0.7">
      <c r="A1181" s="6"/>
      <c r="B1181" s="6"/>
      <c r="C1181" s="7"/>
      <c r="D1181" s="7"/>
      <c r="E1181" s="7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 ht="46.5" x14ac:dyDescent="0.7">
      <c r="A1182" s="6"/>
      <c r="B1182" s="6"/>
      <c r="C1182" s="7"/>
      <c r="D1182" s="7"/>
      <c r="E1182" s="7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 ht="93" x14ac:dyDescent="0.7">
      <c r="A1183" s="6">
        <f>+A1178+1</f>
        <v>789</v>
      </c>
      <c r="B1183" s="6" t="s">
        <v>1020</v>
      </c>
      <c r="C1183" s="7" t="s">
        <v>1021</v>
      </c>
      <c r="D1183" s="7" t="s">
        <v>336</v>
      </c>
      <c r="E1183" s="7" t="s">
        <v>1419</v>
      </c>
      <c r="F1183" s="6" t="s">
        <v>28</v>
      </c>
      <c r="G1183" s="9">
        <v>70000</v>
      </c>
      <c r="H1183" s="6">
        <v>0</v>
      </c>
      <c r="I1183" s="9">
        <v>70000</v>
      </c>
      <c r="J1183" s="9">
        <v>2009</v>
      </c>
      <c r="K1183" s="9">
        <v>5368.48</v>
      </c>
      <c r="L1183" s="9">
        <v>2128</v>
      </c>
      <c r="M1183" s="9">
        <v>2976.8</v>
      </c>
      <c r="N1183" s="9">
        <v>12482.28</v>
      </c>
      <c r="O1183" s="9">
        <v>57517.72</v>
      </c>
    </row>
    <row r="1184" spans="1:15" ht="93" x14ac:dyDescent="0.7">
      <c r="A1184" s="6">
        <f>+A1183+1</f>
        <v>790</v>
      </c>
      <c r="B1184" s="6" t="s">
        <v>1022</v>
      </c>
      <c r="C1184" s="7" t="s">
        <v>1021</v>
      </c>
      <c r="D1184" s="7" t="s">
        <v>156</v>
      </c>
      <c r="E1184" s="7" t="s">
        <v>1419</v>
      </c>
      <c r="F1184" s="6" t="s">
        <v>23</v>
      </c>
      <c r="G1184" s="9">
        <v>50000</v>
      </c>
      <c r="H1184" s="6">
        <v>0</v>
      </c>
      <c r="I1184" s="9">
        <v>50000</v>
      </c>
      <c r="J1184" s="9">
        <v>1435</v>
      </c>
      <c r="K1184" s="6">
        <v>0</v>
      </c>
      <c r="L1184" s="9">
        <v>1520</v>
      </c>
      <c r="M1184" s="6">
        <v>519.76</v>
      </c>
      <c r="N1184" s="9">
        <v>3474.76</v>
      </c>
      <c r="O1184" s="9">
        <v>46525.24</v>
      </c>
    </row>
    <row r="1185" spans="1:15" ht="93" x14ac:dyDescent="0.7">
      <c r="A1185" s="6">
        <f>+A1184+1</f>
        <v>791</v>
      </c>
      <c r="B1185" s="6" t="s">
        <v>1023</v>
      </c>
      <c r="C1185" s="7" t="s">
        <v>1021</v>
      </c>
      <c r="D1185" s="7" t="s">
        <v>152</v>
      </c>
      <c r="E1185" s="7" t="s">
        <v>1419</v>
      </c>
      <c r="F1185" s="6" t="s">
        <v>23</v>
      </c>
      <c r="G1185" s="9">
        <v>45000</v>
      </c>
      <c r="H1185" s="6">
        <v>0</v>
      </c>
      <c r="I1185" s="9">
        <v>45000</v>
      </c>
      <c r="J1185" s="9">
        <v>1291.5</v>
      </c>
      <c r="K1185" s="6">
        <v>0</v>
      </c>
      <c r="L1185" s="9">
        <v>1368</v>
      </c>
      <c r="M1185" s="9">
        <v>2437.58</v>
      </c>
      <c r="N1185" s="9">
        <v>5097.08</v>
      </c>
      <c r="O1185" s="9">
        <v>39902.92</v>
      </c>
    </row>
    <row r="1186" spans="1:15" ht="93" x14ac:dyDescent="0.7">
      <c r="A1186" s="6">
        <f>+A1185+1</f>
        <v>792</v>
      </c>
      <c r="B1186" s="6" t="s">
        <v>1024</v>
      </c>
      <c r="C1186" s="7" t="s">
        <v>1021</v>
      </c>
      <c r="D1186" s="7" t="s">
        <v>66</v>
      </c>
      <c r="E1186" s="7" t="s">
        <v>1419</v>
      </c>
      <c r="F1186" s="6" t="s">
        <v>28</v>
      </c>
      <c r="G1186" s="9">
        <v>45000</v>
      </c>
      <c r="H1186" s="6">
        <v>0</v>
      </c>
      <c r="I1186" s="9">
        <v>45000</v>
      </c>
      <c r="J1186" s="9">
        <v>1291.5</v>
      </c>
      <c r="K1186" s="6">
        <v>0</v>
      </c>
      <c r="L1186" s="9">
        <v>1368</v>
      </c>
      <c r="M1186" s="9">
        <v>1527.47</v>
      </c>
      <c r="N1186" s="9">
        <v>4186.97</v>
      </c>
      <c r="O1186" s="9">
        <v>40813.03</v>
      </c>
    </row>
    <row r="1187" spans="1:15" ht="46.5" x14ac:dyDescent="0.7">
      <c r="A1187" s="6"/>
      <c r="B1187" s="6" t="s">
        <v>50</v>
      </c>
      <c r="C1187" s="7"/>
      <c r="D1187" s="7">
        <v>4</v>
      </c>
      <c r="E1187" s="7"/>
      <c r="F1187" s="6"/>
      <c r="G1187" s="9">
        <v>210000</v>
      </c>
      <c r="H1187" s="6">
        <v>0</v>
      </c>
      <c r="I1187" s="9">
        <v>210000</v>
      </c>
      <c r="J1187" s="9">
        <v>6027</v>
      </c>
      <c r="K1187" s="9">
        <v>5368.48</v>
      </c>
      <c r="L1187" s="9">
        <v>6384</v>
      </c>
      <c r="M1187" s="9">
        <v>7461.61</v>
      </c>
      <c r="N1187" s="9">
        <v>25241.09</v>
      </c>
      <c r="O1187" s="9">
        <v>184758.91</v>
      </c>
    </row>
    <row r="1188" spans="1:15" ht="46.5" x14ac:dyDescent="0.7">
      <c r="A1188" s="6"/>
      <c r="B1188" s="6"/>
      <c r="C1188" s="7"/>
      <c r="D1188" s="7"/>
      <c r="E1188" s="7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 ht="46.5" x14ac:dyDescent="0.7">
      <c r="A1189" s="6"/>
      <c r="B1189" s="6"/>
      <c r="C1189" s="7"/>
      <c r="D1189" s="7"/>
      <c r="E1189" s="7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 ht="46.5" x14ac:dyDescent="0.7">
      <c r="A1190" s="6"/>
      <c r="B1190" s="6"/>
      <c r="C1190" s="7"/>
      <c r="D1190" s="7"/>
      <c r="E1190" s="7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 ht="46.5" x14ac:dyDescent="0.7">
      <c r="A1191" s="6">
        <f>+A1186+1</f>
        <v>793</v>
      </c>
      <c r="B1191" s="6" t="s">
        <v>1025</v>
      </c>
      <c r="C1191" s="7" t="s">
        <v>1026</v>
      </c>
      <c r="D1191" s="7" t="s">
        <v>58</v>
      </c>
      <c r="E1191" s="7" t="s">
        <v>1419</v>
      </c>
      <c r="F1191" s="6" t="s">
        <v>28</v>
      </c>
      <c r="G1191" s="9">
        <v>60000</v>
      </c>
      <c r="H1191" s="6">
        <v>0</v>
      </c>
      <c r="I1191" s="9">
        <v>60000</v>
      </c>
      <c r="J1191" s="9">
        <v>1722</v>
      </c>
      <c r="K1191" s="6">
        <v>0</v>
      </c>
      <c r="L1191" s="9">
        <v>1824</v>
      </c>
      <c r="M1191" s="9">
        <v>13860</v>
      </c>
      <c r="N1191" s="9">
        <v>17406</v>
      </c>
      <c r="O1191" s="9">
        <v>42594</v>
      </c>
    </row>
    <row r="1192" spans="1:15" ht="46.5" x14ac:dyDescent="0.7">
      <c r="A1192" s="6">
        <f>+A1191+1</f>
        <v>794</v>
      </c>
      <c r="B1192" s="6" t="s">
        <v>1027</v>
      </c>
      <c r="C1192" s="7" t="s">
        <v>1026</v>
      </c>
      <c r="D1192" s="7" t="s">
        <v>58</v>
      </c>
      <c r="E1192" s="7" t="s">
        <v>1419</v>
      </c>
      <c r="F1192" s="6" t="s">
        <v>28</v>
      </c>
      <c r="G1192" s="9">
        <v>60000</v>
      </c>
      <c r="H1192" s="6">
        <v>0</v>
      </c>
      <c r="I1192" s="9">
        <v>60000</v>
      </c>
      <c r="J1192" s="9">
        <v>1722</v>
      </c>
      <c r="K1192" s="9">
        <v>3248.65</v>
      </c>
      <c r="L1192" s="9">
        <v>1824</v>
      </c>
      <c r="M1192" s="9">
        <v>32498.76</v>
      </c>
      <c r="N1192" s="9">
        <v>39293.410000000003</v>
      </c>
      <c r="O1192" s="9">
        <v>20706.59</v>
      </c>
    </row>
    <row r="1193" spans="1:15" ht="46.5" x14ac:dyDescent="0.7">
      <c r="A1193" s="6">
        <f>+A1192+1</f>
        <v>795</v>
      </c>
      <c r="B1193" s="6" t="s">
        <v>1028</v>
      </c>
      <c r="C1193" s="7" t="s">
        <v>1026</v>
      </c>
      <c r="D1193" s="7" t="s">
        <v>156</v>
      </c>
      <c r="E1193" s="7" t="s">
        <v>22</v>
      </c>
      <c r="F1193" s="6" t="s">
        <v>23</v>
      </c>
      <c r="G1193" s="9">
        <v>50000</v>
      </c>
      <c r="H1193" s="6">
        <v>0</v>
      </c>
      <c r="I1193" s="9">
        <v>50000</v>
      </c>
      <c r="J1193" s="9">
        <v>1435</v>
      </c>
      <c r="K1193" s="6">
        <v>0</v>
      </c>
      <c r="L1193" s="9">
        <v>1520</v>
      </c>
      <c r="M1193" s="9">
        <v>24939.03</v>
      </c>
      <c r="N1193" s="9">
        <v>27894.03</v>
      </c>
      <c r="O1193" s="9">
        <v>22105.97</v>
      </c>
    </row>
    <row r="1194" spans="1:15" ht="46.5" x14ac:dyDescent="0.7">
      <c r="A1194" s="6">
        <f>+A1193+1</f>
        <v>796</v>
      </c>
      <c r="B1194" s="6" t="s">
        <v>1029</v>
      </c>
      <c r="C1194" s="7" t="s">
        <v>1026</v>
      </c>
      <c r="D1194" s="7" t="s">
        <v>156</v>
      </c>
      <c r="E1194" s="7" t="s">
        <v>1419</v>
      </c>
      <c r="F1194" s="6" t="s">
        <v>23</v>
      </c>
      <c r="G1194" s="9">
        <v>50000</v>
      </c>
      <c r="H1194" s="6">
        <v>0</v>
      </c>
      <c r="I1194" s="9">
        <v>50000</v>
      </c>
      <c r="J1194" s="9">
        <v>1435</v>
      </c>
      <c r="K1194" s="6">
        <v>0</v>
      </c>
      <c r="L1194" s="9">
        <v>1520</v>
      </c>
      <c r="M1194" s="9">
        <v>25362.86</v>
      </c>
      <c r="N1194" s="9">
        <v>28317.86</v>
      </c>
      <c r="O1194" s="9">
        <v>21682.14</v>
      </c>
    </row>
    <row r="1195" spans="1:15" ht="46.5" x14ac:dyDescent="0.7">
      <c r="A1195" s="6"/>
      <c r="B1195" s="6" t="s">
        <v>50</v>
      </c>
      <c r="C1195" s="7"/>
      <c r="D1195" s="7">
        <v>4</v>
      </c>
      <c r="E1195" s="7"/>
      <c r="F1195" s="6"/>
      <c r="G1195" s="9">
        <v>220000</v>
      </c>
      <c r="H1195" s="6">
        <v>0</v>
      </c>
      <c r="I1195" s="9">
        <v>220000</v>
      </c>
      <c r="J1195" s="9">
        <v>6314</v>
      </c>
      <c r="K1195" s="9">
        <v>3248.65</v>
      </c>
      <c r="L1195" s="9">
        <v>6688</v>
      </c>
      <c r="M1195" s="9">
        <v>96660.65</v>
      </c>
      <c r="N1195" s="9">
        <v>112911.3</v>
      </c>
      <c r="O1195" s="9">
        <v>107088.7</v>
      </c>
    </row>
    <row r="1196" spans="1:15" ht="46.5" x14ac:dyDescent="0.7">
      <c r="A1196" s="6"/>
      <c r="B1196" s="6"/>
      <c r="C1196" s="7"/>
      <c r="D1196" s="7"/>
      <c r="E1196" s="7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 ht="46.5" x14ac:dyDescent="0.7">
      <c r="A1197" s="6"/>
      <c r="B1197" s="6"/>
      <c r="C1197" s="7"/>
      <c r="D1197" s="7"/>
      <c r="E1197" s="7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 ht="46.5" x14ac:dyDescent="0.7">
      <c r="A1198" s="6"/>
      <c r="B1198" s="6"/>
      <c r="C1198" s="7"/>
      <c r="D1198" s="7"/>
      <c r="E1198" s="7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 ht="46.5" x14ac:dyDescent="0.7">
      <c r="A1199" s="6">
        <f>+A1194+1</f>
        <v>797</v>
      </c>
      <c r="B1199" s="6" t="s">
        <v>1030</v>
      </c>
      <c r="C1199" s="7" t="s">
        <v>1031</v>
      </c>
      <c r="D1199" s="7" t="s">
        <v>336</v>
      </c>
      <c r="E1199" s="7" t="s">
        <v>1419</v>
      </c>
      <c r="F1199" s="6" t="s">
        <v>28</v>
      </c>
      <c r="G1199" s="9">
        <v>70000</v>
      </c>
      <c r="H1199" s="6">
        <v>0</v>
      </c>
      <c r="I1199" s="9">
        <v>70000</v>
      </c>
      <c r="J1199" s="9">
        <v>2009</v>
      </c>
      <c r="K1199" s="9">
        <v>4892.43</v>
      </c>
      <c r="L1199" s="9">
        <v>2128</v>
      </c>
      <c r="M1199" s="9">
        <v>8888.7199999999993</v>
      </c>
      <c r="N1199" s="9">
        <v>17918.150000000001</v>
      </c>
      <c r="O1199" s="9">
        <v>52081.85</v>
      </c>
    </row>
    <row r="1200" spans="1:15" ht="46.5" x14ac:dyDescent="0.7">
      <c r="A1200" s="6">
        <f>+A1199+1</f>
        <v>798</v>
      </c>
      <c r="B1200" s="6" t="s">
        <v>1032</v>
      </c>
      <c r="C1200" s="7" t="s">
        <v>1031</v>
      </c>
      <c r="D1200" s="7" t="s">
        <v>152</v>
      </c>
      <c r="E1200" s="7" t="s">
        <v>1419</v>
      </c>
      <c r="F1200" s="6" t="s">
        <v>28</v>
      </c>
      <c r="G1200" s="9">
        <v>45000</v>
      </c>
      <c r="H1200" s="6">
        <v>0</v>
      </c>
      <c r="I1200" s="9">
        <v>45000</v>
      </c>
      <c r="J1200" s="9">
        <v>1291.5</v>
      </c>
      <c r="K1200" s="6">
        <v>0</v>
      </c>
      <c r="L1200" s="9">
        <v>1368</v>
      </c>
      <c r="M1200" s="9">
        <v>1609.88</v>
      </c>
      <c r="N1200" s="9">
        <v>4269.38</v>
      </c>
      <c r="O1200" s="9">
        <v>40730.620000000003</v>
      </c>
    </row>
    <row r="1201" spans="1:15" ht="46.5" x14ac:dyDescent="0.7">
      <c r="A1201" s="6"/>
      <c r="B1201" s="6" t="s">
        <v>50</v>
      </c>
      <c r="C1201" s="7"/>
      <c r="D1201" s="7">
        <v>2</v>
      </c>
      <c r="E1201" s="7"/>
      <c r="F1201" s="6"/>
      <c r="G1201" s="9">
        <v>115000</v>
      </c>
      <c r="H1201" s="6">
        <v>0</v>
      </c>
      <c r="I1201" s="9">
        <v>115000</v>
      </c>
      <c r="J1201" s="9">
        <v>3300.5</v>
      </c>
      <c r="K1201" s="9">
        <v>4892.43</v>
      </c>
      <c r="L1201" s="9">
        <v>3496</v>
      </c>
      <c r="M1201" s="9">
        <v>10498.6</v>
      </c>
      <c r="N1201" s="9">
        <v>22187.53</v>
      </c>
      <c r="O1201" s="9">
        <v>92812.47</v>
      </c>
    </row>
    <row r="1202" spans="1:15" ht="46.5" x14ac:dyDescent="0.7">
      <c r="A1202" s="6"/>
      <c r="B1202" s="6"/>
      <c r="C1202" s="7"/>
      <c r="D1202" s="7"/>
      <c r="E1202" s="7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 ht="46.5" x14ac:dyDescent="0.7">
      <c r="A1203" s="6"/>
      <c r="B1203" s="6"/>
      <c r="C1203" s="7"/>
      <c r="D1203" s="7"/>
      <c r="E1203" s="7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 ht="46.5" x14ac:dyDescent="0.7">
      <c r="A1204" s="6"/>
      <c r="B1204" s="6"/>
      <c r="C1204" s="7"/>
      <c r="D1204" s="7"/>
      <c r="E1204" s="7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 ht="46.5" x14ac:dyDescent="0.7">
      <c r="A1205" s="6">
        <f>+A1200+1</f>
        <v>799</v>
      </c>
      <c r="B1205" s="6" t="s">
        <v>1033</v>
      </c>
      <c r="C1205" s="7" t="s">
        <v>1034</v>
      </c>
      <c r="D1205" s="7" t="s">
        <v>336</v>
      </c>
      <c r="E1205" s="7" t="s">
        <v>1419</v>
      </c>
      <c r="F1205" s="6" t="s">
        <v>23</v>
      </c>
      <c r="G1205" s="9">
        <v>70000</v>
      </c>
      <c r="H1205" s="6">
        <v>0</v>
      </c>
      <c r="I1205" s="9">
        <v>70000</v>
      </c>
      <c r="J1205" s="9">
        <v>2009</v>
      </c>
      <c r="K1205" s="9">
        <v>5130.45</v>
      </c>
      <c r="L1205" s="9">
        <v>2128</v>
      </c>
      <c r="M1205" s="9">
        <v>5963.32</v>
      </c>
      <c r="N1205" s="9">
        <v>15230.77</v>
      </c>
      <c r="O1205" s="9">
        <v>54769.23</v>
      </c>
    </row>
    <row r="1206" spans="1:15" ht="46.5" x14ac:dyDescent="0.7">
      <c r="A1206" s="6">
        <f>+A1205+1</f>
        <v>800</v>
      </c>
      <c r="B1206" s="6" t="s">
        <v>1035</v>
      </c>
      <c r="C1206" s="7" t="s">
        <v>1034</v>
      </c>
      <c r="D1206" s="7" t="s">
        <v>333</v>
      </c>
      <c r="E1206" s="7" t="s">
        <v>1419</v>
      </c>
      <c r="F1206" s="6" t="s">
        <v>28</v>
      </c>
      <c r="G1206" s="9">
        <v>70000</v>
      </c>
      <c r="H1206" s="6">
        <v>0</v>
      </c>
      <c r="I1206" s="9">
        <v>70000</v>
      </c>
      <c r="J1206" s="9">
        <v>2009</v>
      </c>
      <c r="K1206" s="9">
        <v>5368.48</v>
      </c>
      <c r="L1206" s="9">
        <v>2128</v>
      </c>
      <c r="M1206" s="9">
        <v>14549.52</v>
      </c>
      <c r="N1206" s="9">
        <v>24055</v>
      </c>
      <c r="O1206" s="9">
        <v>45945</v>
      </c>
    </row>
    <row r="1207" spans="1:15" ht="46.5" x14ac:dyDescent="0.7">
      <c r="A1207" s="6">
        <f>+A1206+1</f>
        <v>801</v>
      </c>
      <c r="B1207" s="6" t="s">
        <v>1036</v>
      </c>
      <c r="C1207" s="7" t="s">
        <v>1034</v>
      </c>
      <c r="D1207" s="7" t="s">
        <v>152</v>
      </c>
      <c r="E1207" s="7" t="s">
        <v>1419</v>
      </c>
      <c r="F1207" s="6" t="s">
        <v>28</v>
      </c>
      <c r="G1207" s="9">
        <v>45000</v>
      </c>
      <c r="H1207" s="6">
        <v>0</v>
      </c>
      <c r="I1207" s="9">
        <v>45000</v>
      </c>
      <c r="J1207" s="9">
        <v>1291.5</v>
      </c>
      <c r="K1207" s="6">
        <v>0</v>
      </c>
      <c r="L1207" s="9">
        <v>1368</v>
      </c>
      <c r="M1207" s="9">
        <v>2727.47</v>
      </c>
      <c r="N1207" s="9">
        <v>5386.97</v>
      </c>
      <c r="O1207" s="9">
        <v>39613.03</v>
      </c>
    </row>
    <row r="1208" spans="1:15" ht="46.5" x14ac:dyDescent="0.7">
      <c r="A1208" s="6">
        <f>+A1207+1</f>
        <v>802</v>
      </c>
      <c r="B1208" s="6" t="s">
        <v>1037</v>
      </c>
      <c r="C1208" s="7" t="s">
        <v>1034</v>
      </c>
      <c r="D1208" s="7" t="s">
        <v>58</v>
      </c>
      <c r="E1208" s="7" t="s">
        <v>22</v>
      </c>
      <c r="F1208" s="6" t="s">
        <v>28</v>
      </c>
      <c r="G1208" s="9">
        <v>60000</v>
      </c>
      <c r="H1208" s="6">
        <v>0</v>
      </c>
      <c r="I1208" s="9">
        <v>60000</v>
      </c>
      <c r="J1208" s="9">
        <v>1722</v>
      </c>
      <c r="K1208" s="6">
        <v>0</v>
      </c>
      <c r="L1208" s="9">
        <v>1824</v>
      </c>
      <c r="M1208" s="9">
        <v>2812.05</v>
      </c>
      <c r="N1208" s="9">
        <v>6358.05</v>
      </c>
      <c r="O1208" s="9">
        <v>53641.95</v>
      </c>
    </row>
    <row r="1209" spans="1:15" ht="46.5" x14ac:dyDescent="0.7">
      <c r="A1209" s="6">
        <f>+A1208+1</f>
        <v>803</v>
      </c>
      <c r="B1209" s="6" t="s">
        <v>1038</v>
      </c>
      <c r="C1209" s="7" t="s">
        <v>1034</v>
      </c>
      <c r="D1209" s="7" t="s">
        <v>986</v>
      </c>
      <c r="E1209" s="7" t="s">
        <v>22</v>
      </c>
      <c r="F1209" s="6" t="s">
        <v>23</v>
      </c>
      <c r="G1209" s="9">
        <v>50000</v>
      </c>
      <c r="H1209" s="6">
        <v>0</v>
      </c>
      <c r="I1209" s="9">
        <v>50000</v>
      </c>
      <c r="J1209" s="9">
        <v>1435</v>
      </c>
      <c r="K1209" s="6">
        <v>0</v>
      </c>
      <c r="L1209" s="9">
        <v>1520</v>
      </c>
      <c r="M1209" s="9">
        <v>14660.43</v>
      </c>
      <c r="N1209" s="9">
        <v>17615.43</v>
      </c>
      <c r="O1209" s="9">
        <v>32384.57</v>
      </c>
    </row>
    <row r="1210" spans="1:15" ht="46.5" x14ac:dyDescent="0.7">
      <c r="A1210" s="6">
        <f>+A1209+1</f>
        <v>804</v>
      </c>
      <c r="B1210" s="6" t="s">
        <v>1039</v>
      </c>
      <c r="C1210" s="7" t="s">
        <v>1034</v>
      </c>
      <c r="D1210" s="7" t="s">
        <v>40</v>
      </c>
      <c r="E1210" s="7" t="s">
        <v>1419</v>
      </c>
      <c r="F1210" s="6" t="s">
        <v>28</v>
      </c>
      <c r="G1210" s="9">
        <v>35000</v>
      </c>
      <c r="H1210" s="6">
        <v>0</v>
      </c>
      <c r="I1210" s="9">
        <v>35000</v>
      </c>
      <c r="J1210" s="9">
        <v>1004.5</v>
      </c>
      <c r="K1210" s="6">
        <v>0</v>
      </c>
      <c r="L1210" s="9">
        <v>1064</v>
      </c>
      <c r="M1210" s="9">
        <v>13047.05</v>
      </c>
      <c r="N1210" s="9">
        <v>15115.55</v>
      </c>
      <c r="O1210" s="9">
        <v>19884.45</v>
      </c>
    </row>
    <row r="1211" spans="1:15" ht="46.5" x14ac:dyDescent="0.7">
      <c r="A1211" s="6"/>
      <c r="B1211" s="6" t="s">
        <v>50</v>
      </c>
      <c r="C1211" s="7"/>
      <c r="D1211" s="7">
        <v>6</v>
      </c>
      <c r="E1211" s="7"/>
      <c r="F1211" s="6"/>
      <c r="G1211" s="9">
        <v>330000</v>
      </c>
      <c r="H1211" s="6">
        <v>0</v>
      </c>
      <c r="I1211" s="9">
        <v>330000</v>
      </c>
      <c r="J1211" s="9">
        <v>9471</v>
      </c>
      <c r="K1211" s="9">
        <v>10498.93</v>
      </c>
      <c r="L1211" s="9">
        <v>10032</v>
      </c>
      <c r="M1211" s="9">
        <v>53759.839999999997</v>
      </c>
      <c r="N1211" s="9">
        <v>83761.77</v>
      </c>
      <c r="O1211" s="9">
        <v>246238.23</v>
      </c>
    </row>
    <row r="1212" spans="1:15" ht="46.5" x14ac:dyDescent="0.7">
      <c r="A1212" s="6"/>
      <c r="B1212" s="6"/>
      <c r="C1212" s="7"/>
      <c r="D1212" s="7"/>
      <c r="E1212" s="7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 ht="46.5" x14ac:dyDescent="0.7">
      <c r="A1213" s="6"/>
      <c r="B1213" s="6"/>
      <c r="C1213" s="7"/>
      <c r="D1213" s="7"/>
      <c r="E1213" s="7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 ht="46.5" x14ac:dyDescent="0.7">
      <c r="A1214" s="6"/>
      <c r="B1214" s="6"/>
      <c r="C1214" s="7" t="s">
        <v>1040</v>
      </c>
      <c r="D1214" s="7"/>
      <c r="E1214" s="7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 ht="46.5" x14ac:dyDescent="0.7">
      <c r="A1215" s="6">
        <f>+A1210+1</f>
        <v>805</v>
      </c>
      <c r="B1215" s="6" t="s">
        <v>1041</v>
      </c>
      <c r="C1215" s="7" t="s">
        <v>1040</v>
      </c>
      <c r="D1215" s="7" t="s">
        <v>152</v>
      </c>
      <c r="E1215" s="7" t="s">
        <v>1419</v>
      </c>
      <c r="F1215" s="6" t="s">
        <v>28</v>
      </c>
      <c r="G1215" s="9">
        <v>45000</v>
      </c>
      <c r="H1215" s="6">
        <v>0</v>
      </c>
      <c r="I1215" s="9">
        <v>45000</v>
      </c>
      <c r="J1215" s="9">
        <v>1291.5</v>
      </c>
      <c r="K1215" s="6">
        <v>0</v>
      </c>
      <c r="L1215" s="9">
        <v>1368</v>
      </c>
      <c r="M1215" s="9">
        <v>11462.64</v>
      </c>
      <c r="N1215" s="9">
        <v>14122.14</v>
      </c>
      <c r="O1215" s="9">
        <v>30877.86</v>
      </c>
    </row>
    <row r="1216" spans="1:15" ht="46.5" x14ac:dyDescent="0.7">
      <c r="A1216" s="6">
        <f>+A1215+1</f>
        <v>806</v>
      </c>
      <c r="B1216" s="6" t="s">
        <v>1042</v>
      </c>
      <c r="C1216" s="7" t="s">
        <v>1040</v>
      </c>
      <c r="D1216" s="7" t="s">
        <v>38</v>
      </c>
      <c r="E1216" s="7" t="s">
        <v>1419</v>
      </c>
      <c r="F1216" s="6" t="s">
        <v>28</v>
      </c>
      <c r="G1216" s="9">
        <v>35000</v>
      </c>
      <c r="H1216" s="6">
        <v>0</v>
      </c>
      <c r="I1216" s="9">
        <v>35000</v>
      </c>
      <c r="J1216" s="9">
        <v>1004.5</v>
      </c>
      <c r="K1216" s="6">
        <v>0</v>
      </c>
      <c r="L1216" s="9">
        <v>1064</v>
      </c>
      <c r="M1216" s="9">
        <v>6850.72</v>
      </c>
      <c r="N1216" s="9">
        <v>8919.2199999999993</v>
      </c>
      <c r="O1216" s="9">
        <v>26080.78</v>
      </c>
    </row>
    <row r="1217" spans="1:15" ht="46.5" x14ac:dyDescent="0.7">
      <c r="A1217" s="6"/>
      <c r="B1217" s="6" t="s">
        <v>50</v>
      </c>
      <c r="C1217" s="7"/>
      <c r="D1217" s="7">
        <v>2</v>
      </c>
      <c r="E1217" s="7"/>
      <c r="F1217" s="6"/>
      <c r="G1217" s="9">
        <v>80000</v>
      </c>
      <c r="H1217" s="6">
        <v>0</v>
      </c>
      <c r="I1217" s="9">
        <v>80000</v>
      </c>
      <c r="J1217" s="9">
        <v>2296</v>
      </c>
      <c r="K1217" s="6">
        <v>0</v>
      </c>
      <c r="L1217" s="9">
        <v>2432</v>
      </c>
      <c r="M1217" s="9">
        <v>18313.36</v>
      </c>
      <c r="N1217" s="9">
        <v>23041.360000000001</v>
      </c>
      <c r="O1217" s="9">
        <v>56958.64</v>
      </c>
    </row>
    <row r="1218" spans="1:15" ht="46.5" x14ac:dyDescent="0.7">
      <c r="A1218" s="6"/>
      <c r="B1218" s="6"/>
      <c r="C1218" s="7"/>
      <c r="D1218" s="7"/>
      <c r="E1218" s="7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 ht="46.5" x14ac:dyDescent="0.7">
      <c r="A1219" s="6"/>
      <c r="B1219" s="6"/>
      <c r="C1219" s="7"/>
      <c r="D1219" s="7"/>
      <c r="E1219" s="7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 ht="46.5" x14ac:dyDescent="0.7">
      <c r="A1220" s="6"/>
      <c r="B1220" s="6"/>
      <c r="C1220" s="7"/>
      <c r="D1220" s="7"/>
      <c r="E1220" s="7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 ht="46.5" x14ac:dyDescent="0.7">
      <c r="A1221" s="6">
        <f>+A1216+1</f>
        <v>807</v>
      </c>
      <c r="B1221" s="6" t="s">
        <v>1043</v>
      </c>
      <c r="C1221" s="7" t="s">
        <v>1044</v>
      </c>
      <c r="D1221" s="7" t="s">
        <v>327</v>
      </c>
      <c r="E1221" s="7" t="s">
        <v>1419</v>
      </c>
      <c r="F1221" s="6" t="s">
        <v>23</v>
      </c>
      <c r="G1221" s="9">
        <v>70000</v>
      </c>
      <c r="H1221" s="6">
        <v>0</v>
      </c>
      <c r="I1221" s="9">
        <v>70000</v>
      </c>
      <c r="J1221" s="9">
        <v>2009</v>
      </c>
      <c r="K1221" s="9">
        <v>5368.48</v>
      </c>
      <c r="L1221" s="9">
        <v>2128</v>
      </c>
      <c r="M1221" s="9">
        <v>1309.28</v>
      </c>
      <c r="N1221" s="9">
        <v>10814.76</v>
      </c>
      <c r="O1221" s="9">
        <v>59185.24</v>
      </c>
    </row>
    <row r="1222" spans="1:15" ht="46.5" x14ac:dyDescent="0.7">
      <c r="A1222" s="6">
        <f>+A1221+1</f>
        <v>808</v>
      </c>
      <c r="B1222" s="6" t="s">
        <v>1045</v>
      </c>
      <c r="C1222" s="7" t="s">
        <v>1044</v>
      </c>
      <c r="D1222" s="7" t="s">
        <v>58</v>
      </c>
      <c r="E1222" s="7" t="s">
        <v>1419</v>
      </c>
      <c r="F1222" s="6" t="s">
        <v>23</v>
      </c>
      <c r="G1222" s="9">
        <v>60000</v>
      </c>
      <c r="H1222" s="6">
        <v>0</v>
      </c>
      <c r="I1222" s="9">
        <v>60000</v>
      </c>
      <c r="J1222" s="9">
        <v>1722</v>
      </c>
      <c r="K1222" s="9">
        <v>3486.68</v>
      </c>
      <c r="L1222" s="9">
        <v>1824</v>
      </c>
      <c r="M1222" s="9">
        <v>12244.28</v>
      </c>
      <c r="N1222" s="9">
        <v>19276.96</v>
      </c>
      <c r="O1222" s="9">
        <v>40723.040000000001</v>
      </c>
    </row>
    <row r="1223" spans="1:15" ht="46.5" x14ac:dyDescent="0.7">
      <c r="A1223" s="6"/>
      <c r="B1223" s="6" t="s">
        <v>50</v>
      </c>
      <c r="C1223" s="7"/>
      <c r="D1223" s="7">
        <v>2</v>
      </c>
      <c r="E1223" s="7"/>
      <c r="F1223" s="6"/>
      <c r="G1223" s="9">
        <v>130000</v>
      </c>
      <c r="H1223" s="6">
        <v>0</v>
      </c>
      <c r="I1223" s="9">
        <v>130000</v>
      </c>
      <c r="J1223" s="9">
        <v>3731</v>
      </c>
      <c r="K1223" s="9">
        <v>8855.16</v>
      </c>
      <c r="L1223" s="9">
        <v>3952</v>
      </c>
      <c r="M1223" s="9">
        <v>13553.56</v>
      </c>
      <c r="N1223" s="9">
        <v>30091.72</v>
      </c>
      <c r="O1223" s="9">
        <v>99908.28</v>
      </c>
    </row>
    <row r="1224" spans="1:15" ht="46.5" x14ac:dyDescent="0.7">
      <c r="A1224" s="6"/>
      <c r="B1224" s="6"/>
      <c r="C1224" s="7"/>
      <c r="D1224" s="7"/>
      <c r="E1224" s="7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 ht="46.5" x14ac:dyDescent="0.7">
      <c r="A1225" s="6"/>
      <c r="B1225" s="6"/>
      <c r="C1225" s="7"/>
      <c r="D1225" s="7"/>
      <c r="E1225" s="7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 ht="46.5" x14ac:dyDescent="0.7">
      <c r="A1226" s="6"/>
      <c r="B1226" s="6"/>
      <c r="C1226" s="7"/>
      <c r="D1226" s="7"/>
      <c r="E1226" s="7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 ht="93" x14ac:dyDescent="0.7">
      <c r="A1227" s="6">
        <f>+A1222+1</f>
        <v>809</v>
      </c>
      <c r="B1227" s="6" t="s">
        <v>1046</v>
      </c>
      <c r="C1227" s="7" t="s">
        <v>1047</v>
      </c>
      <c r="D1227" s="7" t="s">
        <v>156</v>
      </c>
      <c r="E1227" s="7" t="s">
        <v>1419</v>
      </c>
      <c r="F1227" s="6" t="s">
        <v>28</v>
      </c>
      <c r="G1227" s="9">
        <v>50000</v>
      </c>
      <c r="H1227" s="6">
        <v>0</v>
      </c>
      <c r="I1227" s="9">
        <v>50000</v>
      </c>
      <c r="J1227" s="9">
        <v>1435</v>
      </c>
      <c r="K1227" s="6">
        <v>0</v>
      </c>
      <c r="L1227" s="9">
        <v>1520</v>
      </c>
      <c r="M1227" s="6">
        <v>25</v>
      </c>
      <c r="N1227" s="9">
        <v>2980</v>
      </c>
      <c r="O1227" s="9">
        <v>47020</v>
      </c>
    </row>
    <row r="1228" spans="1:15" ht="46.5" x14ac:dyDescent="0.7">
      <c r="A1228" s="6"/>
      <c r="B1228" s="6" t="s">
        <v>50</v>
      </c>
      <c r="C1228" s="7"/>
      <c r="D1228" s="7">
        <v>1</v>
      </c>
      <c r="E1228" s="7"/>
      <c r="F1228" s="6"/>
      <c r="G1228" s="9">
        <v>50000</v>
      </c>
      <c r="H1228" s="6">
        <v>0</v>
      </c>
      <c r="I1228" s="9">
        <v>50000</v>
      </c>
      <c r="J1228" s="9">
        <v>1435</v>
      </c>
      <c r="K1228" s="6">
        <v>0</v>
      </c>
      <c r="L1228" s="9">
        <v>1520</v>
      </c>
      <c r="M1228" s="6">
        <v>25</v>
      </c>
      <c r="N1228" s="9">
        <v>2980</v>
      </c>
      <c r="O1228" s="9">
        <v>47020</v>
      </c>
    </row>
    <row r="1229" spans="1:15" ht="46.5" x14ac:dyDescent="0.7">
      <c r="A1229" s="6"/>
      <c r="B1229" s="6"/>
      <c r="C1229" s="7"/>
      <c r="D1229" s="7"/>
      <c r="E1229" s="7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 ht="46.5" x14ac:dyDescent="0.7">
      <c r="A1230" s="6"/>
      <c r="B1230" s="6"/>
      <c r="C1230" s="7"/>
      <c r="D1230" s="7"/>
      <c r="E1230" s="7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 ht="46.5" x14ac:dyDescent="0.7">
      <c r="A1231" s="6"/>
      <c r="B1231" s="6"/>
      <c r="C1231" s="7"/>
      <c r="D1231" s="7"/>
      <c r="E1231" s="7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 ht="46.5" x14ac:dyDescent="0.7">
      <c r="A1232" s="6">
        <f>+A1227+1</f>
        <v>810</v>
      </c>
      <c r="B1232" s="6" t="s">
        <v>1048</v>
      </c>
      <c r="C1232" s="7" t="s">
        <v>1049</v>
      </c>
      <c r="D1232" s="7" t="s">
        <v>152</v>
      </c>
      <c r="E1232" s="7" t="s">
        <v>22</v>
      </c>
      <c r="F1232" s="6" t="s">
        <v>28</v>
      </c>
      <c r="G1232" s="9">
        <v>45000</v>
      </c>
      <c r="H1232" s="6">
        <v>0</v>
      </c>
      <c r="I1232" s="9">
        <v>45000</v>
      </c>
      <c r="J1232" s="9">
        <v>1291.5</v>
      </c>
      <c r="K1232" s="6">
        <v>0</v>
      </c>
      <c r="L1232" s="9">
        <v>1368</v>
      </c>
      <c r="M1232" s="9">
        <v>3519.76</v>
      </c>
      <c r="N1232" s="9">
        <v>6179.26</v>
      </c>
      <c r="O1232" s="9">
        <v>38820.74</v>
      </c>
    </row>
    <row r="1233" spans="1:15" ht="46.5" x14ac:dyDescent="0.7">
      <c r="A1233" s="6"/>
      <c r="B1233" s="6" t="s">
        <v>50</v>
      </c>
      <c r="C1233" s="7"/>
      <c r="D1233" s="7">
        <v>1</v>
      </c>
      <c r="E1233" s="7"/>
      <c r="F1233" s="6"/>
      <c r="G1233" s="9">
        <v>45000</v>
      </c>
      <c r="H1233" s="6">
        <v>0</v>
      </c>
      <c r="I1233" s="9">
        <v>45000</v>
      </c>
      <c r="J1233" s="9">
        <v>1291.5</v>
      </c>
      <c r="K1233" s="6">
        <v>0</v>
      </c>
      <c r="L1233" s="9">
        <v>1368</v>
      </c>
      <c r="M1233" s="9">
        <v>3519.76</v>
      </c>
      <c r="N1233" s="9">
        <v>6179.26</v>
      </c>
      <c r="O1233" s="9">
        <v>38820.74</v>
      </c>
    </row>
    <row r="1234" spans="1:15" ht="46.5" x14ac:dyDescent="0.7">
      <c r="A1234" s="6"/>
      <c r="B1234" s="6"/>
      <c r="C1234" s="7"/>
      <c r="D1234" s="7"/>
      <c r="E1234" s="7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 ht="46.5" x14ac:dyDescent="0.7">
      <c r="A1235" s="6"/>
      <c r="B1235" s="6"/>
      <c r="C1235" s="7"/>
      <c r="D1235" s="7"/>
      <c r="E1235" s="7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 ht="46.5" x14ac:dyDescent="0.7">
      <c r="A1236" s="6"/>
      <c r="B1236" s="6"/>
      <c r="C1236" s="7"/>
      <c r="D1236" s="7"/>
      <c r="E1236" s="7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 ht="46.5" x14ac:dyDescent="0.7">
      <c r="A1237" s="6">
        <f>+A1232+1</f>
        <v>811</v>
      </c>
      <c r="B1237" s="6" t="s">
        <v>1050</v>
      </c>
      <c r="C1237" s="7" t="s">
        <v>1051</v>
      </c>
      <c r="D1237" s="7" t="s">
        <v>152</v>
      </c>
      <c r="E1237" s="7" t="s">
        <v>1419</v>
      </c>
      <c r="F1237" s="6" t="s">
        <v>28</v>
      </c>
      <c r="G1237" s="9">
        <v>45000</v>
      </c>
      <c r="H1237" s="6">
        <v>0</v>
      </c>
      <c r="I1237" s="9">
        <v>45000</v>
      </c>
      <c r="J1237" s="9">
        <v>1291.5</v>
      </c>
      <c r="K1237" s="6">
        <v>0</v>
      </c>
      <c r="L1237" s="9">
        <v>1368</v>
      </c>
      <c r="M1237" s="9">
        <v>9677.16</v>
      </c>
      <c r="N1237" s="9">
        <v>12336.66</v>
      </c>
      <c r="O1237" s="9">
        <v>32663.34</v>
      </c>
    </row>
    <row r="1238" spans="1:15" ht="46.5" x14ac:dyDescent="0.7">
      <c r="A1238" s="6">
        <f>+A1237+1</f>
        <v>812</v>
      </c>
      <c r="B1238" s="6" t="s">
        <v>1052</v>
      </c>
      <c r="C1238" s="7" t="s">
        <v>1051</v>
      </c>
      <c r="D1238" s="7" t="s">
        <v>58</v>
      </c>
      <c r="E1238" s="7" t="s">
        <v>22</v>
      </c>
      <c r="F1238" s="6" t="s">
        <v>28</v>
      </c>
      <c r="G1238" s="9">
        <v>60000</v>
      </c>
      <c r="H1238" s="6">
        <v>0</v>
      </c>
      <c r="I1238" s="9">
        <v>60000</v>
      </c>
      <c r="J1238" s="9">
        <v>1722</v>
      </c>
      <c r="K1238" s="6">
        <v>0</v>
      </c>
      <c r="L1238" s="9">
        <v>1824</v>
      </c>
      <c r="M1238" s="9">
        <v>16047.32</v>
      </c>
      <c r="N1238" s="9">
        <v>19593.32</v>
      </c>
      <c r="O1238" s="9">
        <v>40406.68</v>
      </c>
    </row>
    <row r="1239" spans="1:15" ht="46.5" x14ac:dyDescent="0.7">
      <c r="A1239" s="6"/>
      <c r="B1239" s="6" t="s">
        <v>50</v>
      </c>
      <c r="C1239" s="7"/>
      <c r="D1239" s="7">
        <v>2</v>
      </c>
      <c r="E1239" s="7"/>
      <c r="F1239" s="6"/>
      <c r="G1239" s="9">
        <v>105000</v>
      </c>
      <c r="H1239" s="6">
        <v>0</v>
      </c>
      <c r="I1239" s="9">
        <v>105000</v>
      </c>
      <c r="J1239" s="9">
        <v>3013.5</v>
      </c>
      <c r="K1239" s="6">
        <v>0</v>
      </c>
      <c r="L1239" s="9">
        <v>3192</v>
      </c>
      <c r="M1239" s="9">
        <v>25724.48</v>
      </c>
      <c r="N1239" s="9">
        <v>31929.98</v>
      </c>
      <c r="O1239" s="9">
        <v>73070.02</v>
      </c>
    </row>
    <row r="1240" spans="1:15" ht="46.5" x14ac:dyDescent="0.7">
      <c r="A1240" s="6"/>
      <c r="B1240" s="6"/>
      <c r="C1240" s="7"/>
      <c r="D1240" s="7"/>
      <c r="E1240" s="7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 ht="46.5" x14ac:dyDescent="0.7">
      <c r="A1241" s="6"/>
      <c r="B1241" s="6"/>
      <c r="C1241" s="7"/>
      <c r="D1241" s="7"/>
      <c r="E1241" s="7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 ht="46.5" x14ac:dyDescent="0.7">
      <c r="A1242" s="6"/>
      <c r="B1242" s="6"/>
      <c r="C1242" s="7"/>
      <c r="D1242" s="7"/>
      <c r="E1242" s="7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 ht="93" x14ac:dyDescent="0.7">
      <c r="A1243" s="6">
        <f>+A1238+1</f>
        <v>813</v>
      </c>
      <c r="B1243" s="6" t="s">
        <v>1053</v>
      </c>
      <c r="C1243" s="7" t="s">
        <v>1054</v>
      </c>
      <c r="D1243" s="7" t="s">
        <v>336</v>
      </c>
      <c r="E1243" s="7" t="s">
        <v>1419</v>
      </c>
      <c r="F1243" s="6" t="s">
        <v>28</v>
      </c>
      <c r="G1243" s="9">
        <v>70000</v>
      </c>
      <c r="H1243" s="6">
        <v>0</v>
      </c>
      <c r="I1243" s="9">
        <v>70000</v>
      </c>
      <c r="J1243" s="9">
        <v>2009</v>
      </c>
      <c r="K1243" s="9">
        <v>5368.48</v>
      </c>
      <c r="L1243" s="9">
        <v>2128</v>
      </c>
      <c r="M1243" s="9">
        <v>8417.7800000000007</v>
      </c>
      <c r="N1243" s="9">
        <v>17923.259999999998</v>
      </c>
      <c r="O1243" s="9">
        <v>52076.74</v>
      </c>
    </row>
    <row r="1244" spans="1:15" ht="93" x14ac:dyDescent="0.7">
      <c r="A1244" s="6">
        <f>+A1243+1</f>
        <v>814</v>
      </c>
      <c r="B1244" s="6" t="s">
        <v>1055</v>
      </c>
      <c r="C1244" s="7" t="s">
        <v>1054</v>
      </c>
      <c r="D1244" s="7" t="s">
        <v>152</v>
      </c>
      <c r="E1244" s="7" t="s">
        <v>1419</v>
      </c>
      <c r="F1244" s="6" t="s">
        <v>28</v>
      </c>
      <c r="G1244" s="9">
        <v>45000</v>
      </c>
      <c r="H1244" s="6">
        <v>0</v>
      </c>
      <c r="I1244" s="9">
        <v>45000</v>
      </c>
      <c r="J1244" s="9">
        <v>1291.5</v>
      </c>
      <c r="K1244" s="6">
        <v>0</v>
      </c>
      <c r="L1244" s="9">
        <v>1368</v>
      </c>
      <c r="M1244" s="9">
        <v>12986.45</v>
      </c>
      <c r="N1244" s="9">
        <v>15645.95</v>
      </c>
      <c r="O1244" s="9">
        <v>29354.05</v>
      </c>
    </row>
    <row r="1245" spans="1:15" ht="46.5" x14ac:dyDescent="0.7">
      <c r="A1245" s="6"/>
      <c r="B1245" s="6" t="s">
        <v>50</v>
      </c>
      <c r="C1245" s="7"/>
      <c r="D1245" s="7">
        <v>2</v>
      </c>
      <c r="E1245" s="7"/>
      <c r="F1245" s="6"/>
      <c r="G1245" s="9">
        <v>115000</v>
      </c>
      <c r="H1245" s="6">
        <v>0</v>
      </c>
      <c r="I1245" s="9">
        <v>115000</v>
      </c>
      <c r="J1245" s="9">
        <v>3300.5</v>
      </c>
      <c r="K1245" s="9">
        <v>5368.48</v>
      </c>
      <c r="L1245" s="9">
        <v>3496</v>
      </c>
      <c r="M1245" s="9">
        <v>21404.23</v>
      </c>
      <c r="N1245" s="9">
        <v>33569.21</v>
      </c>
      <c r="O1245" s="9">
        <v>81430.789999999994</v>
      </c>
    </row>
    <row r="1246" spans="1:15" ht="46.5" x14ac:dyDescent="0.7">
      <c r="A1246" s="6"/>
      <c r="B1246" s="6"/>
      <c r="C1246" s="7"/>
      <c r="D1246" s="7"/>
      <c r="E1246" s="7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 ht="46.5" x14ac:dyDescent="0.7">
      <c r="A1247" s="6"/>
      <c r="B1247" s="6"/>
      <c r="C1247" s="7"/>
      <c r="D1247" s="7"/>
      <c r="E1247" s="7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 ht="46.5" x14ac:dyDescent="0.7">
      <c r="A1248" s="6"/>
      <c r="B1248" s="6"/>
      <c r="C1248" s="7"/>
      <c r="D1248" s="7"/>
      <c r="E1248" s="7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 ht="93" x14ac:dyDescent="0.7">
      <c r="A1249" s="6">
        <f>+A1244+1</f>
        <v>815</v>
      </c>
      <c r="B1249" s="6" t="s">
        <v>1056</v>
      </c>
      <c r="C1249" s="7" t="s">
        <v>1057</v>
      </c>
      <c r="D1249" s="7" t="s">
        <v>156</v>
      </c>
      <c r="E1249" s="7" t="s">
        <v>1419</v>
      </c>
      <c r="F1249" s="6" t="s">
        <v>28</v>
      </c>
      <c r="G1249" s="9">
        <v>50000</v>
      </c>
      <c r="H1249" s="6">
        <v>0</v>
      </c>
      <c r="I1249" s="9">
        <v>50000</v>
      </c>
      <c r="J1249" s="9">
        <v>1435</v>
      </c>
      <c r="K1249" s="6">
        <v>0</v>
      </c>
      <c r="L1249" s="9">
        <v>1520</v>
      </c>
      <c r="M1249" s="9">
        <v>16870.78</v>
      </c>
      <c r="N1249" s="9">
        <v>19825.78</v>
      </c>
      <c r="O1249" s="9">
        <v>30174.22</v>
      </c>
    </row>
    <row r="1250" spans="1:15" ht="46.5" x14ac:dyDescent="0.7">
      <c r="A1250" s="6"/>
      <c r="B1250" s="6" t="s">
        <v>50</v>
      </c>
      <c r="C1250" s="7"/>
      <c r="D1250" s="7">
        <v>1</v>
      </c>
      <c r="E1250" s="7"/>
      <c r="F1250" s="6"/>
      <c r="G1250" s="9">
        <v>50000</v>
      </c>
      <c r="H1250" s="6">
        <v>0</v>
      </c>
      <c r="I1250" s="9">
        <v>50000</v>
      </c>
      <c r="J1250" s="9">
        <v>1435</v>
      </c>
      <c r="K1250" s="6">
        <v>0</v>
      </c>
      <c r="L1250" s="9">
        <v>1520</v>
      </c>
      <c r="M1250" s="9">
        <v>16870.78</v>
      </c>
      <c r="N1250" s="9">
        <v>19825.78</v>
      </c>
      <c r="O1250" s="9">
        <v>30174.22</v>
      </c>
    </row>
    <row r="1251" spans="1:15" ht="46.5" x14ac:dyDescent="0.7">
      <c r="A1251" s="6"/>
      <c r="B1251" s="6"/>
      <c r="C1251" s="7"/>
      <c r="D1251" s="7"/>
      <c r="E1251" s="7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 ht="46.5" x14ac:dyDescent="0.7">
      <c r="A1252" s="6"/>
      <c r="B1252" s="6"/>
      <c r="C1252" s="7"/>
      <c r="D1252" s="7"/>
      <c r="E1252" s="7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 ht="46.5" x14ac:dyDescent="0.7">
      <c r="A1253" s="6"/>
      <c r="B1253" s="6"/>
      <c r="C1253" s="7"/>
      <c r="D1253" s="7"/>
      <c r="E1253" s="7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 ht="46.5" x14ac:dyDescent="0.7">
      <c r="A1254" s="6">
        <f>+A1249+1</f>
        <v>816</v>
      </c>
      <c r="B1254" s="6" t="s">
        <v>1058</v>
      </c>
      <c r="C1254" s="7" t="s">
        <v>1059</v>
      </c>
      <c r="D1254" s="7" t="s">
        <v>156</v>
      </c>
      <c r="E1254" s="7" t="s">
        <v>22</v>
      </c>
      <c r="F1254" s="6" t="s">
        <v>28</v>
      </c>
      <c r="G1254" s="9">
        <v>50000</v>
      </c>
      <c r="H1254" s="6">
        <v>0</v>
      </c>
      <c r="I1254" s="9">
        <v>50000</v>
      </c>
      <c r="J1254" s="9">
        <v>1435</v>
      </c>
      <c r="K1254" s="6">
        <v>0</v>
      </c>
      <c r="L1254" s="9">
        <v>1520</v>
      </c>
      <c r="M1254" s="6">
        <v>125</v>
      </c>
      <c r="N1254" s="9">
        <v>3080</v>
      </c>
      <c r="O1254" s="9">
        <v>46920</v>
      </c>
    </row>
    <row r="1255" spans="1:15" ht="46.5" x14ac:dyDescent="0.7">
      <c r="A1255" s="6"/>
      <c r="B1255" s="6" t="s">
        <v>50</v>
      </c>
      <c r="C1255" s="7"/>
      <c r="D1255" s="7">
        <v>1</v>
      </c>
      <c r="E1255" s="7"/>
      <c r="F1255" s="6"/>
      <c r="G1255" s="9">
        <v>50000</v>
      </c>
      <c r="H1255" s="6">
        <v>0</v>
      </c>
      <c r="I1255" s="9">
        <v>50000</v>
      </c>
      <c r="J1255" s="9">
        <v>1435</v>
      </c>
      <c r="K1255" s="6">
        <v>0</v>
      </c>
      <c r="L1255" s="9">
        <v>1520</v>
      </c>
      <c r="M1255" s="6">
        <v>125</v>
      </c>
      <c r="N1255" s="9">
        <v>3080</v>
      </c>
      <c r="O1255" s="9">
        <v>46920</v>
      </c>
    </row>
    <row r="1256" spans="1:15" ht="46.5" x14ac:dyDescent="0.7">
      <c r="A1256" s="6"/>
      <c r="B1256" s="6"/>
      <c r="C1256" s="7"/>
      <c r="D1256" s="7"/>
      <c r="E1256" s="7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 ht="46.5" x14ac:dyDescent="0.7">
      <c r="A1257" s="6"/>
      <c r="B1257" s="6"/>
      <c r="C1257" s="7"/>
      <c r="D1257" s="7"/>
      <c r="E1257" s="7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 ht="46.5" x14ac:dyDescent="0.7">
      <c r="A1258" s="6"/>
      <c r="B1258" s="6"/>
      <c r="C1258" s="7"/>
      <c r="D1258" s="7"/>
      <c r="E1258" s="7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 ht="46.5" x14ac:dyDescent="0.7">
      <c r="A1259" s="6">
        <f>+A1254+1</f>
        <v>817</v>
      </c>
      <c r="B1259" s="6" t="s">
        <v>1060</v>
      </c>
      <c r="C1259" s="7" t="s">
        <v>1061</v>
      </c>
      <c r="D1259" s="7" t="s">
        <v>136</v>
      </c>
      <c r="E1259" s="7" t="s">
        <v>1419</v>
      </c>
      <c r="F1259" s="6" t="s">
        <v>28</v>
      </c>
      <c r="G1259" s="9">
        <v>70000</v>
      </c>
      <c r="H1259" s="6">
        <v>0</v>
      </c>
      <c r="I1259" s="9">
        <v>70000</v>
      </c>
      <c r="J1259" s="9">
        <v>2009</v>
      </c>
      <c r="K1259" s="9">
        <v>5368.48</v>
      </c>
      <c r="L1259" s="9">
        <v>2128</v>
      </c>
      <c r="M1259" s="9">
        <v>6409.28</v>
      </c>
      <c r="N1259" s="9">
        <v>15914.76</v>
      </c>
      <c r="O1259" s="9">
        <v>54085.24</v>
      </c>
    </row>
    <row r="1260" spans="1:15" ht="46.5" x14ac:dyDescent="0.7">
      <c r="A1260" s="6">
        <f>+A1259+1</f>
        <v>818</v>
      </c>
      <c r="B1260" s="6" t="s">
        <v>1062</v>
      </c>
      <c r="C1260" s="7" t="s">
        <v>1061</v>
      </c>
      <c r="D1260" s="7" t="s">
        <v>58</v>
      </c>
      <c r="E1260" s="7" t="s">
        <v>1419</v>
      </c>
      <c r="F1260" s="6" t="s">
        <v>28</v>
      </c>
      <c r="G1260" s="9">
        <v>60000</v>
      </c>
      <c r="H1260" s="6">
        <v>0</v>
      </c>
      <c r="I1260" s="9">
        <v>60000</v>
      </c>
      <c r="J1260" s="9">
        <v>1722</v>
      </c>
      <c r="K1260" s="6">
        <v>0</v>
      </c>
      <c r="L1260" s="9">
        <v>1824</v>
      </c>
      <c r="M1260" s="9">
        <v>12701.66</v>
      </c>
      <c r="N1260" s="9">
        <v>16247.66</v>
      </c>
      <c r="O1260" s="9">
        <v>43752.34</v>
      </c>
    </row>
    <row r="1261" spans="1:15" ht="46.5" x14ac:dyDescent="0.7">
      <c r="A1261" s="6">
        <f>+A1260+1</f>
        <v>819</v>
      </c>
      <c r="B1261" s="6" t="s">
        <v>1063</v>
      </c>
      <c r="C1261" s="7" t="s">
        <v>1061</v>
      </c>
      <c r="D1261" s="7" t="s">
        <v>340</v>
      </c>
      <c r="E1261" s="7" t="s">
        <v>22</v>
      </c>
      <c r="F1261" s="6" t="s">
        <v>28</v>
      </c>
      <c r="G1261" s="9">
        <v>35000</v>
      </c>
      <c r="H1261" s="6">
        <v>0</v>
      </c>
      <c r="I1261" s="9">
        <v>35000</v>
      </c>
      <c r="J1261" s="9">
        <v>1004.5</v>
      </c>
      <c r="K1261" s="6">
        <v>0</v>
      </c>
      <c r="L1261" s="9">
        <v>1064</v>
      </c>
      <c r="M1261" s="9">
        <v>7298</v>
      </c>
      <c r="N1261" s="9">
        <v>9366.5</v>
      </c>
      <c r="O1261" s="9">
        <v>25633.5</v>
      </c>
    </row>
    <row r="1262" spans="1:15" ht="46.5" x14ac:dyDescent="0.7">
      <c r="A1262" s="6"/>
      <c r="B1262" s="6" t="s">
        <v>50</v>
      </c>
      <c r="C1262" s="7"/>
      <c r="D1262" s="7">
        <v>3</v>
      </c>
      <c r="E1262" s="7"/>
      <c r="F1262" s="6"/>
      <c r="G1262" s="9">
        <v>165000</v>
      </c>
      <c r="H1262" s="6">
        <v>0</v>
      </c>
      <c r="I1262" s="9">
        <v>165000</v>
      </c>
      <c r="J1262" s="9">
        <v>4735.5</v>
      </c>
      <c r="K1262" s="9">
        <v>5368.48</v>
      </c>
      <c r="L1262" s="9">
        <v>5016</v>
      </c>
      <c r="M1262" s="9">
        <v>26408.94</v>
      </c>
      <c r="N1262" s="9">
        <v>41528.92</v>
      </c>
      <c r="O1262" s="9">
        <v>123471.08</v>
      </c>
    </row>
    <row r="1263" spans="1:15" ht="46.5" x14ac:dyDescent="0.7">
      <c r="A1263" s="6"/>
      <c r="B1263" s="6"/>
      <c r="C1263" s="7"/>
      <c r="D1263" s="7"/>
      <c r="E1263" s="7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 ht="46.5" x14ac:dyDescent="0.7">
      <c r="A1264" s="6"/>
      <c r="B1264" s="6"/>
      <c r="C1264" s="7"/>
      <c r="D1264" s="7"/>
      <c r="E1264" s="7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 ht="46.5" x14ac:dyDescent="0.7">
      <c r="A1265" s="6"/>
      <c r="B1265" s="6"/>
      <c r="C1265" s="7"/>
      <c r="D1265" s="7"/>
      <c r="E1265" s="7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 ht="93" x14ac:dyDescent="0.7">
      <c r="A1266" s="6">
        <f>+A1261+1</f>
        <v>820</v>
      </c>
      <c r="B1266" s="6" t="s">
        <v>1064</v>
      </c>
      <c r="C1266" s="7" t="s">
        <v>1065</v>
      </c>
      <c r="D1266" s="7" t="s">
        <v>589</v>
      </c>
      <c r="E1266" s="7" t="s">
        <v>1419</v>
      </c>
      <c r="F1266" s="6" t="s">
        <v>28</v>
      </c>
      <c r="G1266" s="9">
        <v>70000</v>
      </c>
      <c r="H1266" s="6">
        <v>0</v>
      </c>
      <c r="I1266" s="9">
        <v>70000</v>
      </c>
      <c r="J1266" s="9">
        <v>2009</v>
      </c>
      <c r="K1266" s="9">
        <v>5368.48</v>
      </c>
      <c r="L1266" s="9">
        <v>2128</v>
      </c>
      <c r="M1266" s="9">
        <v>2399.1</v>
      </c>
      <c r="N1266" s="9">
        <v>11904.58</v>
      </c>
      <c r="O1266" s="9">
        <v>58095.42</v>
      </c>
    </row>
    <row r="1267" spans="1:15" ht="46.5" x14ac:dyDescent="0.7">
      <c r="A1267" s="6"/>
      <c r="B1267" s="6" t="s">
        <v>50</v>
      </c>
      <c r="C1267" s="7"/>
      <c r="D1267" s="7">
        <v>1</v>
      </c>
      <c r="E1267" s="7"/>
      <c r="F1267" s="6"/>
      <c r="G1267" s="9">
        <v>70000</v>
      </c>
      <c r="H1267" s="6">
        <v>0</v>
      </c>
      <c r="I1267" s="9">
        <v>70000</v>
      </c>
      <c r="J1267" s="9">
        <v>2009</v>
      </c>
      <c r="K1267" s="9">
        <v>5368.48</v>
      </c>
      <c r="L1267" s="9">
        <v>2128</v>
      </c>
      <c r="M1267" s="9">
        <v>2399.1</v>
      </c>
      <c r="N1267" s="9">
        <v>11904.58</v>
      </c>
      <c r="O1267" s="9">
        <v>58095.42</v>
      </c>
    </row>
    <row r="1268" spans="1:15" ht="46.5" x14ac:dyDescent="0.7">
      <c r="A1268" s="6"/>
      <c r="B1268" s="6"/>
      <c r="C1268" s="7"/>
      <c r="D1268" s="7"/>
      <c r="E1268" s="7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 ht="46.5" x14ac:dyDescent="0.7">
      <c r="A1269" s="6"/>
      <c r="B1269" s="6"/>
      <c r="C1269" s="7"/>
      <c r="D1269" s="7"/>
      <c r="E1269" s="7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 ht="46.5" x14ac:dyDescent="0.7">
      <c r="A1270" s="6"/>
      <c r="B1270" s="6"/>
      <c r="C1270" s="7"/>
      <c r="D1270" s="7"/>
      <c r="E1270" s="7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 ht="93" x14ac:dyDescent="0.7">
      <c r="A1271" s="6">
        <f>+A1266+1</f>
        <v>821</v>
      </c>
      <c r="B1271" s="6" t="s">
        <v>1066</v>
      </c>
      <c r="C1271" s="7" t="s">
        <v>1067</v>
      </c>
      <c r="D1271" s="7" t="s">
        <v>156</v>
      </c>
      <c r="E1271" s="7" t="s">
        <v>1419</v>
      </c>
      <c r="F1271" s="6" t="s">
        <v>28</v>
      </c>
      <c r="G1271" s="9">
        <v>50000</v>
      </c>
      <c r="H1271" s="6">
        <v>0</v>
      </c>
      <c r="I1271" s="9">
        <v>50000</v>
      </c>
      <c r="J1271" s="9">
        <v>1435</v>
      </c>
      <c r="K1271" s="6">
        <v>0</v>
      </c>
      <c r="L1271" s="9">
        <v>1520</v>
      </c>
      <c r="M1271" s="9">
        <v>4707.1099999999997</v>
      </c>
      <c r="N1271" s="9">
        <v>7662.11</v>
      </c>
      <c r="O1271" s="9">
        <v>42337.89</v>
      </c>
    </row>
    <row r="1272" spans="1:15" ht="46.5" x14ac:dyDescent="0.7">
      <c r="A1272" s="6"/>
      <c r="B1272" s="6" t="s">
        <v>50</v>
      </c>
      <c r="C1272" s="7"/>
      <c r="D1272" s="7">
        <v>1</v>
      </c>
      <c r="E1272" s="7"/>
      <c r="F1272" s="6"/>
      <c r="G1272" s="9">
        <v>50000</v>
      </c>
      <c r="H1272" s="6">
        <v>0</v>
      </c>
      <c r="I1272" s="9">
        <v>50000</v>
      </c>
      <c r="J1272" s="9">
        <v>1435</v>
      </c>
      <c r="K1272" s="6">
        <v>0</v>
      </c>
      <c r="L1272" s="9">
        <v>1520</v>
      </c>
      <c r="M1272" s="9">
        <v>4707.1099999999997</v>
      </c>
      <c r="N1272" s="9">
        <v>7662.11</v>
      </c>
      <c r="O1272" s="9">
        <v>42337.89</v>
      </c>
    </row>
    <row r="1273" spans="1:15" ht="46.5" x14ac:dyDescent="0.7">
      <c r="A1273" s="6"/>
      <c r="B1273" s="6"/>
      <c r="C1273" s="7"/>
      <c r="D1273" s="7"/>
      <c r="E1273" s="7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 ht="46.5" x14ac:dyDescent="0.7">
      <c r="A1274" s="6"/>
      <c r="B1274" s="6"/>
      <c r="C1274" s="7"/>
      <c r="D1274" s="7"/>
      <c r="E1274" s="7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 ht="46.5" x14ac:dyDescent="0.7">
      <c r="A1275" s="6"/>
      <c r="B1275" s="6"/>
      <c r="C1275" s="7"/>
      <c r="D1275" s="7"/>
      <c r="E1275" s="7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 ht="46.5" x14ac:dyDescent="0.7">
      <c r="A1276" s="6">
        <f>+A1271+1</f>
        <v>822</v>
      </c>
      <c r="B1276" s="6" t="s">
        <v>1068</v>
      </c>
      <c r="C1276" s="7" t="s">
        <v>1069</v>
      </c>
      <c r="D1276" s="7" t="s">
        <v>333</v>
      </c>
      <c r="E1276" s="7" t="s">
        <v>1419</v>
      </c>
      <c r="F1276" s="6" t="s">
        <v>28</v>
      </c>
      <c r="G1276" s="9">
        <v>70000</v>
      </c>
      <c r="H1276" s="6">
        <v>0</v>
      </c>
      <c r="I1276" s="9">
        <v>70000</v>
      </c>
      <c r="J1276" s="9">
        <v>2009</v>
      </c>
      <c r="K1276" s="9">
        <v>5130.45</v>
      </c>
      <c r="L1276" s="9">
        <v>2128</v>
      </c>
      <c r="M1276" s="9">
        <v>12431.75</v>
      </c>
      <c r="N1276" s="9">
        <v>21699.200000000001</v>
      </c>
      <c r="O1276" s="9">
        <v>48300.800000000003</v>
      </c>
    </row>
    <row r="1277" spans="1:15" ht="46.5" x14ac:dyDescent="0.7">
      <c r="A1277" s="6">
        <f>+A1276+1</f>
        <v>823</v>
      </c>
      <c r="B1277" s="6" t="s">
        <v>1070</v>
      </c>
      <c r="C1277" s="7" t="s">
        <v>1069</v>
      </c>
      <c r="D1277" s="7" t="s">
        <v>416</v>
      </c>
      <c r="E1277" s="7" t="s">
        <v>22</v>
      </c>
      <c r="F1277" s="6" t="s">
        <v>23</v>
      </c>
      <c r="G1277" s="9">
        <v>77000</v>
      </c>
      <c r="H1277" s="6">
        <v>0</v>
      </c>
      <c r="I1277" s="9">
        <v>77000</v>
      </c>
      <c r="J1277" s="9">
        <v>2209.9</v>
      </c>
      <c r="K1277" s="9">
        <v>6695.19</v>
      </c>
      <c r="L1277" s="9">
        <v>2340.8000000000002</v>
      </c>
      <c r="M1277" s="9">
        <v>4999.1000000000004</v>
      </c>
      <c r="N1277" s="9">
        <v>16244.99</v>
      </c>
      <c r="O1277" s="9">
        <v>60755.01</v>
      </c>
    </row>
    <row r="1278" spans="1:15" ht="46.5" x14ac:dyDescent="0.7">
      <c r="A1278" s="6">
        <f>+A1277+1</f>
        <v>824</v>
      </c>
      <c r="B1278" s="6" t="s">
        <v>1071</v>
      </c>
      <c r="C1278" s="7" t="s">
        <v>1069</v>
      </c>
      <c r="D1278" s="7" t="s">
        <v>40</v>
      </c>
      <c r="E1278" s="7" t="s">
        <v>22</v>
      </c>
      <c r="F1278" s="6" t="s">
        <v>23</v>
      </c>
      <c r="G1278" s="9">
        <v>35000</v>
      </c>
      <c r="H1278" s="6">
        <v>0</v>
      </c>
      <c r="I1278" s="9">
        <v>35000</v>
      </c>
      <c r="J1278" s="9">
        <v>1004.5</v>
      </c>
      <c r="K1278" s="6">
        <v>0</v>
      </c>
      <c r="L1278" s="9">
        <v>1064</v>
      </c>
      <c r="M1278" s="9">
        <v>7187.52</v>
      </c>
      <c r="N1278" s="9">
        <v>9256.02</v>
      </c>
      <c r="O1278" s="9">
        <v>25743.98</v>
      </c>
    </row>
    <row r="1279" spans="1:15" ht="46.5" x14ac:dyDescent="0.7">
      <c r="A1279" s="6"/>
      <c r="B1279" s="6" t="s">
        <v>50</v>
      </c>
      <c r="C1279" s="7"/>
      <c r="D1279" s="7">
        <v>3</v>
      </c>
      <c r="E1279" s="7"/>
      <c r="F1279" s="6"/>
      <c r="G1279" s="9">
        <v>182000</v>
      </c>
      <c r="H1279" s="6">
        <v>0</v>
      </c>
      <c r="I1279" s="9">
        <v>182000</v>
      </c>
      <c r="J1279" s="9">
        <v>5223.3999999999996</v>
      </c>
      <c r="K1279" s="9">
        <v>11825.64</v>
      </c>
      <c r="L1279" s="9">
        <v>5532.8</v>
      </c>
      <c r="M1279" s="9">
        <v>24618.37</v>
      </c>
      <c r="N1279" s="9">
        <v>47200.21</v>
      </c>
      <c r="O1279" s="9">
        <v>134799.79</v>
      </c>
    </row>
    <row r="1280" spans="1:15" ht="46.5" x14ac:dyDescent="0.7">
      <c r="A1280" s="6"/>
      <c r="B1280" s="6"/>
      <c r="C1280" s="7"/>
      <c r="D1280" s="7"/>
      <c r="E1280" s="7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 ht="46.5" x14ac:dyDescent="0.7">
      <c r="A1281" s="6"/>
      <c r="B1281" s="6"/>
      <c r="C1281" s="7"/>
      <c r="D1281" s="7"/>
      <c r="E1281" s="7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 ht="46.5" x14ac:dyDescent="0.7">
      <c r="A1282" s="6"/>
      <c r="B1282" s="6"/>
      <c r="C1282" s="7"/>
      <c r="D1282" s="7"/>
      <c r="E1282" s="7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 ht="46.5" x14ac:dyDescent="0.7">
      <c r="A1283" s="6">
        <f>+A1278+1</f>
        <v>825</v>
      </c>
      <c r="B1283" s="6" t="s">
        <v>1072</v>
      </c>
      <c r="C1283" s="7" t="s">
        <v>1073</v>
      </c>
      <c r="D1283" s="7" t="s">
        <v>152</v>
      </c>
      <c r="E1283" s="7" t="s">
        <v>1419</v>
      </c>
      <c r="F1283" s="6" t="s">
        <v>23</v>
      </c>
      <c r="G1283" s="9">
        <v>45000</v>
      </c>
      <c r="H1283" s="6">
        <v>0</v>
      </c>
      <c r="I1283" s="9">
        <v>45000</v>
      </c>
      <c r="J1283" s="9">
        <v>1291.5</v>
      </c>
      <c r="K1283" s="6">
        <v>0</v>
      </c>
      <c r="L1283" s="9">
        <v>1368</v>
      </c>
      <c r="M1283" s="9">
        <v>21387.08</v>
      </c>
      <c r="N1283" s="9">
        <v>24046.58</v>
      </c>
      <c r="O1283" s="9">
        <v>20953.419999999998</v>
      </c>
    </row>
    <row r="1284" spans="1:15" ht="46.5" x14ac:dyDescent="0.7">
      <c r="A1284" s="6">
        <f>+A1283+1</f>
        <v>826</v>
      </c>
      <c r="B1284" s="6" t="s">
        <v>1074</v>
      </c>
      <c r="C1284" s="7" t="s">
        <v>1073</v>
      </c>
      <c r="D1284" s="7" t="s">
        <v>58</v>
      </c>
      <c r="E1284" s="7" t="s">
        <v>1419</v>
      </c>
      <c r="F1284" s="6" t="s">
        <v>28</v>
      </c>
      <c r="G1284" s="9">
        <v>60000</v>
      </c>
      <c r="H1284" s="6">
        <v>0</v>
      </c>
      <c r="I1284" s="9">
        <v>60000</v>
      </c>
      <c r="J1284" s="9">
        <v>1722</v>
      </c>
      <c r="K1284" s="6">
        <v>0</v>
      </c>
      <c r="L1284" s="9">
        <v>1824</v>
      </c>
      <c r="M1284" s="9">
        <v>34333.18</v>
      </c>
      <c r="N1284" s="9">
        <v>37879.18</v>
      </c>
      <c r="O1284" s="9">
        <v>22120.82</v>
      </c>
    </row>
    <row r="1285" spans="1:15" ht="46.5" x14ac:dyDescent="0.7">
      <c r="A1285" s="6"/>
      <c r="B1285" s="6" t="s">
        <v>50</v>
      </c>
      <c r="C1285" s="7"/>
      <c r="D1285" s="7">
        <v>2</v>
      </c>
      <c r="E1285" s="7"/>
      <c r="F1285" s="6"/>
      <c r="G1285" s="9">
        <v>105000</v>
      </c>
      <c r="H1285" s="6">
        <v>0</v>
      </c>
      <c r="I1285" s="9">
        <v>105000</v>
      </c>
      <c r="J1285" s="9">
        <v>3013.5</v>
      </c>
      <c r="K1285" s="6">
        <v>0</v>
      </c>
      <c r="L1285" s="9">
        <v>3192</v>
      </c>
      <c r="M1285" s="9">
        <v>55720.26</v>
      </c>
      <c r="N1285" s="9">
        <v>61925.760000000002</v>
      </c>
      <c r="O1285" s="9">
        <v>43074.239999999998</v>
      </c>
    </row>
    <row r="1286" spans="1:15" ht="46.5" x14ac:dyDescent="0.7">
      <c r="A1286" s="6"/>
      <c r="B1286" s="6"/>
      <c r="C1286" s="7"/>
      <c r="D1286" s="7"/>
      <c r="E1286" s="7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 ht="46.5" x14ac:dyDescent="0.7">
      <c r="A1287" s="6"/>
      <c r="B1287" s="6"/>
      <c r="C1287" s="7"/>
      <c r="D1287" s="7"/>
      <c r="E1287" s="7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 ht="46.5" x14ac:dyDescent="0.7">
      <c r="A1288" s="6"/>
      <c r="B1288" s="6"/>
      <c r="C1288" s="7"/>
      <c r="D1288" s="7"/>
      <c r="E1288" s="7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 ht="93" x14ac:dyDescent="0.7">
      <c r="A1289" s="6">
        <f>+A1284+1</f>
        <v>827</v>
      </c>
      <c r="B1289" s="6" t="s">
        <v>1075</v>
      </c>
      <c r="C1289" s="7" t="s">
        <v>1076</v>
      </c>
      <c r="D1289" s="7" t="s">
        <v>589</v>
      </c>
      <c r="E1289" s="7" t="s">
        <v>1419</v>
      </c>
      <c r="F1289" s="6" t="s">
        <v>28</v>
      </c>
      <c r="G1289" s="9">
        <v>70000</v>
      </c>
      <c r="H1289" s="6">
        <v>0</v>
      </c>
      <c r="I1289" s="9">
        <v>70000</v>
      </c>
      <c r="J1289" s="9">
        <v>2009</v>
      </c>
      <c r="K1289" s="9">
        <v>5368.48</v>
      </c>
      <c r="L1289" s="9">
        <v>2128</v>
      </c>
      <c r="M1289" s="9">
        <v>3022.23</v>
      </c>
      <c r="N1289" s="9">
        <v>12527.71</v>
      </c>
      <c r="O1289" s="9">
        <v>57472.29</v>
      </c>
    </row>
    <row r="1290" spans="1:15" ht="46.5" x14ac:dyDescent="0.7">
      <c r="A1290" s="6"/>
      <c r="B1290" s="6" t="s">
        <v>50</v>
      </c>
      <c r="C1290" s="7"/>
      <c r="D1290" s="7">
        <v>1</v>
      </c>
      <c r="E1290" s="7"/>
      <c r="F1290" s="6"/>
      <c r="G1290" s="9">
        <v>70000</v>
      </c>
      <c r="H1290" s="6">
        <v>0</v>
      </c>
      <c r="I1290" s="9">
        <v>70000</v>
      </c>
      <c r="J1290" s="9">
        <v>2009</v>
      </c>
      <c r="K1290" s="9">
        <v>5368.48</v>
      </c>
      <c r="L1290" s="9">
        <v>2128</v>
      </c>
      <c r="M1290" s="9">
        <v>3022.23</v>
      </c>
      <c r="N1290" s="9">
        <v>12527.71</v>
      </c>
      <c r="O1290" s="9">
        <v>57472.29</v>
      </c>
    </row>
    <row r="1291" spans="1:15" ht="46.5" x14ac:dyDescent="0.7">
      <c r="A1291" s="6"/>
      <c r="B1291" s="6"/>
      <c r="C1291" s="7"/>
      <c r="D1291" s="7"/>
      <c r="E1291" s="7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 ht="46.5" x14ac:dyDescent="0.7">
      <c r="A1292" s="6"/>
      <c r="B1292" s="6"/>
      <c r="C1292" s="7"/>
      <c r="D1292" s="7"/>
      <c r="E1292" s="7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 ht="46.5" x14ac:dyDescent="0.7">
      <c r="A1293" s="6"/>
      <c r="B1293" s="6"/>
      <c r="C1293" s="7"/>
      <c r="D1293" s="7"/>
      <c r="E1293" s="7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 ht="93" x14ac:dyDescent="0.7">
      <c r="A1294" s="6">
        <f>+A1289+1</f>
        <v>828</v>
      </c>
      <c r="B1294" s="6" t="s">
        <v>1077</v>
      </c>
      <c r="C1294" s="7" t="s">
        <v>1078</v>
      </c>
      <c r="D1294" s="7" t="s">
        <v>333</v>
      </c>
      <c r="E1294" s="7" t="s">
        <v>1419</v>
      </c>
      <c r="F1294" s="6" t="s">
        <v>28</v>
      </c>
      <c r="G1294" s="9">
        <v>70000</v>
      </c>
      <c r="H1294" s="6">
        <v>0</v>
      </c>
      <c r="I1294" s="9">
        <v>70000</v>
      </c>
      <c r="J1294" s="9">
        <v>2009</v>
      </c>
      <c r="K1294" s="9">
        <v>5130.45</v>
      </c>
      <c r="L1294" s="9">
        <v>2128</v>
      </c>
      <c r="M1294" s="9">
        <v>7817.59</v>
      </c>
      <c r="N1294" s="9">
        <v>17085.04</v>
      </c>
      <c r="O1294" s="9">
        <v>52914.96</v>
      </c>
    </row>
    <row r="1295" spans="1:15" ht="93" x14ac:dyDescent="0.7">
      <c r="A1295" s="6">
        <f>+A1294+1</f>
        <v>829</v>
      </c>
      <c r="B1295" s="6" t="s">
        <v>1079</v>
      </c>
      <c r="C1295" s="7" t="s">
        <v>1078</v>
      </c>
      <c r="D1295" s="7" t="s">
        <v>152</v>
      </c>
      <c r="E1295" s="7" t="s">
        <v>1419</v>
      </c>
      <c r="F1295" s="6" t="s">
        <v>28</v>
      </c>
      <c r="G1295" s="9">
        <v>45000</v>
      </c>
      <c r="H1295" s="6">
        <v>0</v>
      </c>
      <c r="I1295" s="9">
        <v>45000</v>
      </c>
      <c r="J1295" s="9">
        <v>1291.5</v>
      </c>
      <c r="K1295" s="6">
        <v>0</v>
      </c>
      <c r="L1295" s="9">
        <v>1368</v>
      </c>
      <c r="M1295" s="9">
        <v>3669.34</v>
      </c>
      <c r="N1295" s="9">
        <v>6328.84</v>
      </c>
      <c r="O1295" s="9">
        <v>38671.160000000003</v>
      </c>
    </row>
    <row r="1296" spans="1:15" ht="93" x14ac:dyDescent="0.7">
      <c r="A1296" s="6">
        <f>+A1295+1</f>
        <v>830</v>
      </c>
      <c r="B1296" s="6" t="s">
        <v>1080</v>
      </c>
      <c r="C1296" s="7" t="s">
        <v>1078</v>
      </c>
      <c r="D1296" s="7" t="s">
        <v>156</v>
      </c>
      <c r="E1296" s="7" t="s">
        <v>1419</v>
      </c>
      <c r="F1296" s="6" t="s">
        <v>23</v>
      </c>
      <c r="G1296" s="9">
        <v>50000</v>
      </c>
      <c r="H1296" s="6">
        <v>0</v>
      </c>
      <c r="I1296" s="9">
        <v>50000</v>
      </c>
      <c r="J1296" s="9">
        <v>1435</v>
      </c>
      <c r="K1296" s="6">
        <v>0</v>
      </c>
      <c r="L1296" s="9">
        <v>1520</v>
      </c>
      <c r="M1296" s="9">
        <v>3840.42</v>
      </c>
      <c r="N1296" s="9">
        <v>6795.42</v>
      </c>
      <c r="O1296" s="9">
        <v>43204.58</v>
      </c>
    </row>
    <row r="1297" spans="1:15" ht="46.5" x14ac:dyDescent="0.7">
      <c r="A1297" s="6"/>
      <c r="B1297" s="6" t="s">
        <v>50</v>
      </c>
      <c r="C1297" s="7"/>
      <c r="D1297" s="7">
        <v>3</v>
      </c>
      <c r="E1297" s="7"/>
      <c r="F1297" s="6"/>
      <c r="G1297" s="9">
        <v>165000</v>
      </c>
      <c r="H1297" s="6">
        <v>0</v>
      </c>
      <c r="I1297" s="9">
        <v>165000</v>
      </c>
      <c r="J1297" s="9">
        <v>4735.5</v>
      </c>
      <c r="K1297" s="9">
        <v>5130.45</v>
      </c>
      <c r="L1297" s="9">
        <v>5016</v>
      </c>
      <c r="M1297" s="9">
        <v>15327.35</v>
      </c>
      <c r="N1297" s="9">
        <v>30209.3</v>
      </c>
      <c r="O1297" s="9">
        <v>134790.70000000001</v>
      </c>
    </row>
    <row r="1298" spans="1:15" ht="46.5" x14ac:dyDescent="0.7">
      <c r="A1298" s="6"/>
      <c r="B1298" s="6"/>
      <c r="C1298" s="7"/>
      <c r="D1298" s="7"/>
      <c r="E1298" s="7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 ht="46.5" x14ac:dyDescent="0.7">
      <c r="A1299" s="6"/>
      <c r="B1299" s="6"/>
      <c r="C1299" s="7"/>
      <c r="D1299" s="7"/>
      <c r="E1299" s="7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 ht="46.5" x14ac:dyDescent="0.7">
      <c r="A1300" s="6"/>
      <c r="B1300" s="6"/>
      <c r="C1300" s="7"/>
      <c r="D1300" s="7"/>
      <c r="E1300" s="7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 ht="46.5" x14ac:dyDescent="0.7">
      <c r="A1301" s="6">
        <f>+A1296+1</f>
        <v>831</v>
      </c>
      <c r="B1301" s="6" t="s">
        <v>1081</v>
      </c>
      <c r="C1301" s="7" t="s">
        <v>1082</v>
      </c>
      <c r="D1301" s="7" t="s">
        <v>333</v>
      </c>
      <c r="E1301" s="7" t="s">
        <v>1419</v>
      </c>
      <c r="F1301" s="6" t="s">
        <v>28</v>
      </c>
      <c r="G1301" s="9">
        <v>70000</v>
      </c>
      <c r="H1301" s="6">
        <v>0</v>
      </c>
      <c r="I1301" s="9">
        <v>70000</v>
      </c>
      <c r="J1301" s="9">
        <v>2009</v>
      </c>
      <c r="K1301" s="9">
        <v>5368.48</v>
      </c>
      <c r="L1301" s="9">
        <v>2128</v>
      </c>
      <c r="M1301" s="6">
        <v>25</v>
      </c>
      <c r="N1301" s="9">
        <v>9530.48</v>
      </c>
      <c r="O1301" s="9">
        <v>60469.52</v>
      </c>
    </row>
    <row r="1302" spans="1:15" ht="46.5" x14ac:dyDescent="0.7">
      <c r="A1302" s="6">
        <f>+A1301+1</f>
        <v>832</v>
      </c>
      <c r="B1302" s="6" t="s">
        <v>1083</v>
      </c>
      <c r="C1302" s="7" t="s">
        <v>1082</v>
      </c>
      <c r="D1302" s="7" t="s">
        <v>156</v>
      </c>
      <c r="E1302" s="7" t="s">
        <v>1419</v>
      </c>
      <c r="F1302" s="6" t="s">
        <v>23</v>
      </c>
      <c r="G1302" s="9">
        <v>50000</v>
      </c>
      <c r="H1302" s="6">
        <v>0</v>
      </c>
      <c r="I1302" s="9">
        <v>50000</v>
      </c>
      <c r="J1302" s="9">
        <v>1435</v>
      </c>
      <c r="K1302" s="6">
        <v>0</v>
      </c>
      <c r="L1302" s="9">
        <v>1520</v>
      </c>
      <c r="M1302" s="9">
        <v>7474.15</v>
      </c>
      <c r="N1302" s="9">
        <v>10429.15</v>
      </c>
      <c r="O1302" s="9">
        <v>39570.85</v>
      </c>
    </row>
    <row r="1303" spans="1:15" ht="46.5" x14ac:dyDescent="0.7">
      <c r="A1303" s="6"/>
      <c r="B1303" s="6" t="s">
        <v>50</v>
      </c>
      <c r="C1303" s="7"/>
      <c r="D1303" s="7">
        <v>2</v>
      </c>
      <c r="E1303" s="7"/>
      <c r="F1303" s="6"/>
      <c r="G1303" s="9">
        <v>120000</v>
      </c>
      <c r="H1303" s="6">
        <v>0</v>
      </c>
      <c r="I1303" s="9">
        <v>120000</v>
      </c>
      <c r="J1303" s="9">
        <v>3444</v>
      </c>
      <c r="K1303" s="9">
        <v>5368.48</v>
      </c>
      <c r="L1303" s="9">
        <v>3648</v>
      </c>
      <c r="M1303" s="9">
        <v>7499.15</v>
      </c>
      <c r="N1303" s="9">
        <v>19959.63</v>
      </c>
      <c r="O1303" s="9">
        <v>100040.37</v>
      </c>
    </row>
    <row r="1304" spans="1:15" ht="46.5" x14ac:dyDescent="0.7">
      <c r="A1304" s="6"/>
      <c r="B1304" s="6"/>
      <c r="C1304" s="7"/>
      <c r="D1304" s="7"/>
      <c r="E1304" s="7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 ht="46.5" x14ac:dyDescent="0.7">
      <c r="A1305" s="6"/>
      <c r="B1305" s="6"/>
      <c r="C1305" s="7"/>
      <c r="D1305" s="7"/>
      <c r="E1305" s="7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 ht="46.5" x14ac:dyDescent="0.7">
      <c r="A1306" s="6"/>
      <c r="B1306" s="6"/>
      <c r="C1306" s="7"/>
      <c r="D1306" s="7"/>
      <c r="E1306" s="7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 ht="93" x14ac:dyDescent="0.7">
      <c r="A1307" s="6">
        <f>+A1302+1</f>
        <v>833</v>
      </c>
      <c r="B1307" s="6" t="s">
        <v>1084</v>
      </c>
      <c r="C1307" s="7" t="s">
        <v>1085</v>
      </c>
      <c r="D1307" s="7" t="s">
        <v>336</v>
      </c>
      <c r="E1307" s="7" t="s">
        <v>1419</v>
      </c>
      <c r="F1307" s="6" t="s">
        <v>28</v>
      </c>
      <c r="G1307" s="9">
        <v>70000</v>
      </c>
      <c r="H1307" s="6">
        <v>0</v>
      </c>
      <c r="I1307" s="9">
        <v>70000</v>
      </c>
      <c r="J1307" s="9">
        <v>2009</v>
      </c>
      <c r="K1307" s="9">
        <v>5368.48</v>
      </c>
      <c r="L1307" s="9">
        <v>2128</v>
      </c>
      <c r="M1307" s="9">
        <v>9135.08</v>
      </c>
      <c r="N1307" s="9">
        <v>18640.560000000001</v>
      </c>
      <c r="O1307" s="9">
        <v>51359.44</v>
      </c>
    </row>
    <row r="1308" spans="1:15" ht="93" x14ac:dyDescent="0.7">
      <c r="A1308" s="6">
        <f>+A1307+1</f>
        <v>834</v>
      </c>
      <c r="B1308" s="6" t="s">
        <v>1086</v>
      </c>
      <c r="C1308" s="7" t="s">
        <v>1085</v>
      </c>
      <c r="D1308" s="7" t="s">
        <v>58</v>
      </c>
      <c r="E1308" s="7" t="s">
        <v>1419</v>
      </c>
      <c r="F1308" s="6" t="s">
        <v>23</v>
      </c>
      <c r="G1308" s="9">
        <v>60000</v>
      </c>
      <c r="H1308" s="6">
        <v>0</v>
      </c>
      <c r="I1308" s="9">
        <v>60000</v>
      </c>
      <c r="J1308" s="9">
        <v>1722</v>
      </c>
      <c r="K1308" s="9">
        <v>3486.68</v>
      </c>
      <c r="L1308" s="9">
        <v>1824</v>
      </c>
      <c r="M1308" s="9">
        <v>4216.6899999999996</v>
      </c>
      <c r="N1308" s="9">
        <v>11249.37</v>
      </c>
      <c r="O1308" s="9">
        <v>48750.63</v>
      </c>
    </row>
    <row r="1309" spans="1:15" ht="46.5" x14ac:dyDescent="0.7">
      <c r="A1309" s="6"/>
      <c r="B1309" s="6" t="s">
        <v>50</v>
      </c>
      <c r="C1309" s="7"/>
      <c r="D1309" s="7">
        <v>2</v>
      </c>
      <c r="E1309" s="7"/>
      <c r="F1309" s="6"/>
      <c r="G1309" s="9">
        <v>130000</v>
      </c>
      <c r="H1309" s="6">
        <v>0</v>
      </c>
      <c r="I1309" s="9">
        <v>130000</v>
      </c>
      <c r="J1309" s="9">
        <v>3731</v>
      </c>
      <c r="K1309" s="9">
        <v>8855.16</v>
      </c>
      <c r="L1309" s="9">
        <v>3952</v>
      </c>
      <c r="M1309" s="9">
        <v>13351.77</v>
      </c>
      <c r="N1309" s="9">
        <v>29889.93</v>
      </c>
      <c r="O1309" s="9">
        <v>100110.07</v>
      </c>
    </row>
    <row r="1310" spans="1:15" ht="46.5" x14ac:dyDescent="0.7">
      <c r="A1310" s="6"/>
      <c r="B1310" s="6"/>
      <c r="C1310" s="7"/>
      <c r="D1310" s="7"/>
      <c r="E1310" s="7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 ht="46.5" x14ac:dyDescent="0.7">
      <c r="A1311" s="6"/>
      <c r="B1311" s="6"/>
      <c r="C1311" s="7"/>
      <c r="D1311" s="7"/>
      <c r="E1311" s="7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 ht="46.5" x14ac:dyDescent="0.7">
      <c r="A1312" s="6"/>
      <c r="B1312" s="6"/>
      <c r="C1312" s="7"/>
      <c r="D1312" s="7"/>
      <c r="E1312" s="7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 ht="46.5" x14ac:dyDescent="0.7">
      <c r="A1313" s="6">
        <f>+A1308+1</f>
        <v>835</v>
      </c>
      <c r="B1313" s="6" t="s">
        <v>1087</v>
      </c>
      <c r="C1313" s="7" t="s">
        <v>1088</v>
      </c>
      <c r="D1313" s="7" t="s">
        <v>1089</v>
      </c>
      <c r="E1313" s="7" t="s">
        <v>1419</v>
      </c>
      <c r="F1313" s="6" t="s">
        <v>28</v>
      </c>
      <c r="G1313" s="9">
        <v>70000</v>
      </c>
      <c r="H1313" s="6">
        <v>0</v>
      </c>
      <c r="I1313" s="9">
        <v>70000</v>
      </c>
      <c r="J1313" s="9">
        <v>2009</v>
      </c>
      <c r="K1313" s="9">
        <v>4892.43</v>
      </c>
      <c r="L1313" s="9">
        <v>2128</v>
      </c>
      <c r="M1313" s="9">
        <v>29843.29</v>
      </c>
      <c r="N1313" s="9">
        <v>38872.720000000001</v>
      </c>
      <c r="O1313" s="9">
        <v>31127.279999999999</v>
      </c>
    </row>
    <row r="1314" spans="1:15" ht="46.5" x14ac:dyDescent="0.7">
      <c r="A1314" s="6">
        <f>+A1313+1</f>
        <v>836</v>
      </c>
      <c r="B1314" s="6" t="s">
        <v>1090</v>
      </c>
      <c r="C1314" s="7" t="s">
        <v>1088</v>
      </c>
      <c r="D1314" s="7" t="s">
        <v>58</v>
      </c>
      <c r="E1314" s="7" t="s">
        <v>1419</v>
      </c>
      <c r="F1314" s="6" t="s">
        <v>28</v>
      </c>
      <c r="G1314" s="9">
        <v>60000</v>
      </c>
      <c r="H1314" s="6">
        <v>0</v>
      </c>
      <c r="I1314" s="9">
        <v>60000</v>
      </c>
      <c r="J1314" s="9">
        <v>1722</v>
      </c>
      <c r="K1314" s="6">
        <v>0</v>
      </c>
      <c r="L1314" s="9">
        <v>1824</v>
      </c>
      <c r="M1314" s="6">
        <v>725</v>
      </c>
      <c r="N1314" s="9">
        <v>4271</v>
      </c>
      <c r="O1314" s="9">
        <v>55729</v>
      </c>
    </row>
    <row r="1315" spans="1:15" ht="46.5" x14ac:dyDescent="0.7">
      <c r="A1315" s="6"/>
      <c r="B1315" s="6" t="s">
        <v>50</v>
      </c>
      <c r="C1315" s="7"/>
      <c r="D1315" s="7">
        <v>2</v>
      </c>
      <c r="E1315" s="7"/>
      <c r="F1315" s="6"/>
      <c r="G1315" s="9">
        <v>130000</v>
      </c>
      <c r="H1315" s="6">
        <v>0</v>
      </c>
      <c r="I1315" s="9">
        <v>130000</v>
      </c>
      <c r="J1315" s="9">
        <v>3731</v>
      </c>
      <c r="K1315" s="9">
        <v>4892.43</v>
      </c>
      <c r="L1315" s="9">
        <v>3952</v>
      </c>
      <c r="M1315" s="9">
        <v>30568.29</v>
      </c>
      <c r="N1315" s="9">
        <v>43143.72</v>
      </c>
      <c r="O1315" s="9">
        <v>86856.28</v>
      </c>
    </row>
    <row r="1316" spans="1:15" ht="46.5" x14ac:dyDescent="0.7">
      <c r="A1316" s="6"/>
      <c r="B1316" s="6"/>
      <c r="C1316" s="7"/>
      <c r="D1316" s="7"/>
      <c r="E1316" s="7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 ht="46.5" x14ac:dyDescent="0.7">
      <c r="A1317" s="6"/>
      <c r="B1317" s="6"/>
      <c r="C1317" s="7"/>
      <c r="D1317" s="7"/>
      <c r="E1317" s="7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 ht="46.5" x14ac:dyDescent="0.7">
      <c r="A1318" s="6"/>
      <c r="B1318" s="6"/>
      <c r="C1318" s="7"/>
      <c r="D1318" s="7"/>
      <c r="E1318" s="7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 ht="93" x14ac:dyDescent="0.7">
      <c r="A1319" s="6">
        <f>+A1314+1</f>
        <v>837</v>
      </c>
      <c r="B1319" s="6" t="s">
        <v>1091</v>
      </c>
      <c r="C1319" s="7" t="s">
        <v>1092</v>
      </c>
      <c r="D1319" s="7" t="s">
        <v>66</v>
      </c>
      <c r="E1319" s="7" t="s">
        <v>1419</v>
      </c>
      <c r="F1319" s="6" t="s">
        <v>28</v>
      </c>
      <c r="G1319" s="9">
        <v>45000</v>
      </c>
      <c r="H1319" s="6">
        <v>0</v>
      </c>
      <c r="I1319" s="9">
        <v>45000</v>
      </c>
      <c r="J1319" s="9">
        <v>1291.5</v>
      </c>
      <c r="K1319" s="6">
        <v>0</v>
      </c>
      <c r="L1319" s="9">
        <v>1368</v>
      </c>
      <c r="M1319" s="9">
        <v>14177.6</v>
      </c>
      <c r="N1319" s="9">
        <v>16837.099999999999</v>
      </c>
      <c r="O1319" s="9">
        <v>28162.9</v>
      </c>
    </row>
    <row r="1320" spans="1:15" ht="93" x14ac:dyDescent="0.7">
      <c r="A1320" s="6">
        <f>+A1319+1</f>
        <v>838</v>
      </c>
      <c r="B1320" s="6" t="s">
        <v>1093</v>
      </c>
      <c r="C1320" s="7" t="s">
        <v>1092</v>
      </c>
      <c r="D1320" s="7" t="s">
        <v>136</v>
      </c>
      <c r="E1320" s="7" t="s">
        <v>1419</v>
      </c>
      <c r="F1320" s="6" t="s">
        <v>28</v>
      </c>
      <c r="G1320" s="9">
        <v>70000</v>
      </c>
      <c r="H1320" s="6">
        <v>0</v>
      </c>
      <c r="I1320" s="9">
        <v>70000</v>
      </c>
      <c r="J1320" s="9">
        <v>2009</v>
      </c>
      <c r="K1320" s="9">
        <v>5368.48</v>
      </c>
      <c r="L1320" s="9">
        <v>2128</v>
      </c>
      <c r="M1320" s="9">
        <v>1914.52</v>
      </c>
      <c r="N1320" s="9">
        <v>11420</v>
      </c>
      <c r="O1320" s="9">
        <v>58580</v>
      </c>
    </row>
    <row r="1321" spans="1:15" ht="93" x14ac:dyDescent="0.7">
      <c r="A1321" s="6">
        <f>+A1320+1</f>
        <v>839</v>
      </c>
      <c r="B1321" s="6" t="s">
        <v>1094</v>
      </c>
      <c r="C1321" s="7" t="s">
        <v>1092</v>
      </c>
      <c r="D1321" s="7" t="s">
        <v>156</v>
      </c>
      <c r="E1321" s="7" t="s">
        <v>1419</v>
      </c>
      <c r="F1321" s="6" t="s">
        <v>28</v>
      </c>
      <c r="G1321" s="9">
        <v>50000</v>
      </c>
      <c r="H1321" s="6">
        <v>0</v>
      </c>
      <c r="I1321" s="9">
        <v>50000</v>
      </c>
      <c r="J1321" s="9">
        <v>1435</v>
      </c>
      <c r="K1321" s="6">
        <v>0</v>
      </c>
      <c r="L1321" s="9">
        <v>1520</v>
      </c>
      <c r="M1321" s="9">
        <v>16336.4</v>
      </c>
      <c r="N1321" s="9">
        <v>19291.400000000001</v>
      </c>
      <c r="O1321" s="9">
        <v>30708.6</v>
      </c>
    </row>
    <row r="1322" spans="1:15" ht="46.5" x14ac:dyDescent="0.7">
      <c r="A1322" s="6"/>
      <c r="B1322" s="6" t="s">
        <v>50</v>
      </c>
      <c r="C1322" s="7"/>
      <c r="D1322" s="7">
        <v>3</v>
      </c>
      <c r="E1322" s="7"/>
      <c r="F1322" s="6"/>
      <c r="G1322" s="9">
        <v>165000</v>
      </c>
      <c r="H1322" s="6">
        <v>0</v>
      </c>
      <c r="I1322" s="9">
        <v>165000</v>
      </c>
      <c r="J1322" s="9">
        <v>4735.5</v>
      </c>
      <c r="K1322" s="9">
        <v>5368.48</v>
      </c>
      <c r="L1322" s="9">
        <v>5016</v>
      </c>
      <c r="M1322" s="9">
        <v>32428.52</v>
      </c>
      <c r="N1322" s="9">
        <v>47548.5</v>
      </c>
      <c r="O1322" s="9">
        <v>117451.5</v>
      </c>
    </row>
    <row r="1323" spans="1:15" ht="46.5" x14ac:dyDescent="0.7">
      <c r="A1323" s="6"/>
      <c r="B1323" s="6"/>
      <c r="C1323" s="7"/>
      <c r="D1323" s="7"/>
      <c r="E1323" s="7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 ht="46.5" x14ac:dyDescent="0.7">
      <c r="A1324" s="6"/>
      <c r="B1324" s="6"/>
      <c r="C1324" s="7"/>
      <c r="D1324" s="7"/>
      <c r="E1324" s="7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 ht="46.5" x14ac:dyDescent="0.7">
      <c r="A1325" s="6"/>
      <c r="B1325" s="6"/>
      <c r="C1325" s="7"/>
      <c r="D1325" s="7"/>
      <c r="E1325" s="7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 ht="93" x14ac:dyDescent="0.7">
      <c r="A1326" s="6">
        <f>+A1321+1</f>
        <v>840</v>
      </c>
      <c r="B1326" s="6" t="s">
        <v>1095</v>
      </c>
      <c r="C1326" s="7" t="s">
        <v>1096</v>
      </c>
      <c r="D1326" s="7" t="s">
        <v>340</v>
      </c>
      <c r="E1326" s="7" t="s">
        <v>22</v>
      </c>
      <c r="F1326" s="6" t="s">
        <v>23</v>
      </c>
      <c r="G1326" s="9">
        <v>45000</v>
      </c>
      <c r="H1326" s="6">
        <v>0</v>
      </c>
      <c r="I1326" s="9">
        <v>45000</v>
      </c>
      <c r="J1326" s="9">
        <v>1291.5</v>
      </c>
      <c r="K1326" s="6">
        <v>0</v>
      </c>
      <c r="L1326" s="9">
        <v>1368</v>
      </c>
      <c r="M1326" s="9">
        <v>10592.86</v>
      </c>
      <c r="N1326" s="9">
        <v>13252.36</v>
      </c>
      <c r="O1326" s="9">
        <v>31747.64</v>
      </c>
    </row>
    <row r="1327" spans="1:15" ht="46.5" x14ac:dyDescent="0.7">
      <c r="A1327" s="6"/>
      <c r="B1327" s="6" t="s">
        <v>50</v>
      </c>
      <c r="C1327" s="7"/>
      <c r="D1327" s="7">
        <v>1</v>
      </c>
      <c r="E1327" s="7"/>
      <c r="F1327" s="6"/>
      <c r="G1327" s="9">
        <v>45000</v>
      </c>
      <c r="H1327" s="6">
        <v>0</v>
      </c>
      <c r="I1327" s="9">
        <v>45000</v>
      </c>
      <c r="J1327" s="9">
        <v>1291.5</v>
      </c>
      <c r="K1327" s="6">
        <v>0</v>
      </c>
      <c r="L1327" s="9">
        <v>1368</v>
      </c>
      <c r="M1327" s="9">
        <v>10592.86</v>
      </c>
      <c r="N1327" s="9">
        <v>13252.36</v>
      </c>
      <c r="O1327" s="9">
        <v>31747.64</v>
      </c>
    </row>
    <row r="1328" spans="1:15" ht="46.5" x14ac:dyDescent="0.7">
      <c r="A1328" s="6"/>
      <c r="B1328" s="6"/>
      <c r="C1328" s="7"/>
      <c r="D1328" s="7"/>
      <c r="E1328" s="7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 ht="46.5" x14ac:dyDescent="0.7">
      <c r="A1329" s="6"/>
      <c r="B1329" s="6"/>
      <c r="C1329" s="7"/>
      <c r="D1329" s="7"/>
      <c r="E1329" s="7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 ht="46.5" x14ac:dyDescent="0.7">
      <c r="A1330" s="6"/>
      <c r="B1330" s="6"/>
      <c r="C1330" s="7"/>
      <c r="D1330" s="7"/>
      <c r="E1330" s="7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 ht="93" x14ac:dyDescent="0.7">
      <c r="A1331" s="6">
        <f>+A1326+1</f>
        <v>841</v>
      </c>
      <c r="B1331" s="6" t="s">
        <v>1097</v>
      </c>
      <c r="C1331" s="7" t="s">
        <v>1098</v>
      </c>
      <c r="D1331" s="7" t="s">
        <v>136</v>
      </c>
      <c r="E1331" s="7" t="s">
        <v>1419</v>
      </c>
      <c r="F1331" s="6" t="s">
        <v>28</v>
      </c>
      <c r="G1331" s="9">
        <v>65000</v>
      </c>
      <c r="H1331" s="6">
        <v>0</v>
      </c>
      <c r="I1331" s="9">
        <v>65000</v>
      </c>
      <c r="J1331" s="9">
        <v>1865.5</v>
      </c>
      <c r="K1331" s="9">
        <v>3324.69</v>
      </c>
      <c r="L1331" s="9">
        <v>1976</v>
      </c>
      <c r="M1331" s="9">
        <v>7779.56</v>
      </c>
      <c r="N1331" s="9">
        <v>14945.75</v>
      </c>
      <c r="O1331" s="9">
        <v>50054.25</v>
      </c>
    </row>
    <row r="1332" spans="1:15" ht="93" x14ac:dyDescent="0.7">
      <c r="A1332" s="6">
        <f>+A1331+1</f>
        <v>842</v>
      </c>
      <c r="B1332" s="6" t="s">
        <v>1099</v>
      </c>
      <c r="C1332" s="7" t="s">
        <v>1098</v>
      </c>
      <c r="D1332" s="7" t="s">
        <v>336</v>
      </c>
      <c r="E1332" s="7" t="s">
        <v>1419</v>
      </c>
      <c r="F1332" s="6" t="s">
        <v>28</v>
      </c>
      <c r="G1332" s="9">
        <v>70000</v>
      </c>
      <c r="H1332" s="6">
        <v>0</v>
      </c>
      <c r="I1332" s="9">
        <v>70000</v>
      </c>
      <c r="J1332" s="9">
        <v>2009</v>
      </c>
      <c r="K1332" s="9">
        <v>5130.45</v>
      </c>
      <c r="L1332" s="9">
        <v>2128</v>
      </c>
      <c r="M1332" s="9">
        <v>2912.05</v>
      </c>
      <c r="N1332" s="9">
        <v>12179.5</v>
      </c>
      <c r="O1332" s="9">
        <v>57820.5</v>
      </c>
    </row>
    <row r="1333" spans="1:15" ht="46.5" x14ac:dyDescent="0.7">
      <c r="A1333" s="6"/>
      <c r="B1333" s="6" t="s">
        <v>50</v>
      </c>
      <c r="C1333" s="7"/>
      <c r="D1333" s="7">
        <v>2</v>
      </c>
      <c r="E1333" s="7"/>
      <c r="F1333" s="6"/>
      <c r="G1333" s="9">
        <v>135000</v>
      </c>
      <c r="H1333" s="6">
        <v>0</v>
      </c>
      <c r="I1333" s="9">
        <v>135000</v>
      </c>
      <c r="J1333" s="9">
        <v>3874.5</v>
      </c>
      <c r="K1333" s="9">
        <v>8455.14</v>
      </c>
      <c r="L1333" s="9">
        <v>4104</v>
      </c>
      <c r="M1333" s="9">
        <v>10691.61</v>
      </c>
      <c r="N1333" s="9">
        <v>27125.25</v>
      </c>
      <c r="O1333" s="9">
        <v>107874.75</v>
      </c>
    </row>
    <row r="1334" spans="1:15" ht="46.5" x14ac:dyDescent="0.7">
      <c r="A1334" s="6"/>
      <c r="B1334" s="6"/>
      <c r="C1334" s="7"/>
      <c r="D1334" s="7"/>
      <c r="E1334" s="7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 ht="46.5" x14ac:dyDescent="0.7">
      <c r="A1335" s="6"/>
      <c r="B1335" s="6"/>
      <c r="C1335" s="7"/>
      <c r="D1335" s="7"/>
      <c r="E1335" s="7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 ht="46.5" x14ac:dyDescent="0.7">
      <c r="A1336" s="6"/>
      <c r="B1336" s="6"/>
      <c r="C1336" s="7"/>
      <c r="D1336" s="7"/>
      <c r="E1336" s="7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 ht="93" x14ac:dyDescent="0.7">
      <c r="A1337" s="6">
        <f>+A1332+1</f>
        <v>843</v>
      </c>
      <c r="B1337" s="6" t="s">
        <v>1100</v>
      </c>
      <c r="C1337" s="7" t="s">
        <v>1101</v>
      </c>
      <c r="D1337" s="7" t="s">
        <v>152</v>
      </c>
      <c r="E1337" s="7" t="s">
        <v>22</v>
      </c>
      <c r="F1337" s="6" t="s">
        <v>28</v>
      </c>
      <c r="G1337" s="9">
        <v>45000</v>
      </c>
      <c r="H1337" s="6">
        <v>0</v>
      </c>
      <c r="I1337" s="9">
        <v>45000</v>
      </c>
      <c r="J1337" s="9">
        <v>1291.5</v>
      </c>
      <c r="K1337" s="6">
        <v>0</v>
      </c>
      <c r="L1337" s="9">
        <v>1368</v>
      </c>
      <c r="M1337" s="9">
        <v>6415.12</v>
      </c>
      <c r="N1337" s="9">
        <v>9074.6200000000008</v>
      </c>
      <c r="O1337" s="9">
        <v>35925.379999999997</v>
      </c>
    </row>
    <row r="1338" spans="1:15" ht="46.5" x14ac:dyDescent="0.7">
      <c r="A1338" s="6"/>
      <c r="B1338" s="6" t="s">
        <v>50</v>
      </c>
      <c r="C1338" s="7"/>
      <c r="D1338" s="7">
        <v>1</v>
      </c>
      <c r="E1338" s="7"/>
      <c r="F1338" s="6"/>
      <c r="G1338" s="9">
        <v>45000</v>
      </c>
      <c r="H1338" s="6">
        <v>0</v>
      </c>
      <c r="I1338" s="9">
        <v>45000</v>
      </c>
      <c r="J1338" s="9">
        <v>1291.5</v>
      </c>
      <c r="K1338" s="6">
        <v>0</v>
      </c>
      <c r="L1338" s="9">
        <v>1368</v>
      </c>
      <c r="M1338" s="9">
        <v>6415.12</v>
      </c>
      <c r="N1338" s="9">
        <v>9074.6200000000008</v>
      </c>
      <c r="O1338" s="9">
        <v>35925.379999999997</v>
      </c>
    </row>
    <row r="1339" spans="1:15" ht="46.5" x14ac:dyDescent="0.7">
      <c r="A1339" s="6"/>
      <c r="B1339" s="6"/>
      <c r="C1339" s="7"/>
      <c r="D1339" s="7"/>
      <c r="E1339" s="7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 ht="46.5" x14ac:dyDescent="0.7">
      <c r="A1340" s="6"/>
      <c r="B1340" s="6"/>
      <c r="C1340" s="7"/>
      <c r="D1340" s="7"/>
      <c r="E1340" s="7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 ht="46.5" x14ac:dyDescent="0.7">
      <c r="A1341" s="6"/>
      <c r="B1341" s="6"/>
      <c r="C1341" s="7"/>
      <c r="D1341" s="7"/>
      <c r="E1341" s="7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 ht="93" x14ac:dyDescent="0.7">
      <c r="A1342" s="6">
        <f>+A1337+1</f>
        <v>844</v>
      </c>
      <c r="B1342" s="6" t="s">
        <v>1102</v>
      </c>
      <c r="C1342" s="7" t="s">
        <v>1103</v>
      </c>
      <c r="D1342" s="7" t="s">
        <v>136</v>
      </c>
      <c r="E1342" s="7" t="s">
        <v>1419</v>
      </c>
      <c r="F1342" s="6" t="s">
        <v>28</v>
      </c>
      <c r="G1342" s="9">
        <v>70000</v>
      </c>
      <c r="H1342" s="6">
        <v>0</v>
      </c>
      <c r="I1342" s="9">
        <v>70000</v>
      </c>
      <c r="J1342" s="9">
        <v>2009</v>
      </c>
      <c r="K1342" s="9">
        <v>5368.48</v>
      </c>
      <c r="L1342" s="9">
        <v>2128</v>
      </c>
      <c r="M1342" s="9">
        <v>1135.56</v>
      </c>
      <c r="N1342" s="9">
        <v>10641.04</v>
      </c>
      <c r="O1342" s="9">
        <v>59358.96</v>
      </c>
    </row>
    <row r="1343" spans="1:15" ht="46.5" x14ac:dyDescent="0.7">
      <c r="A1343" s="6"/>
      <c r="B1343" s="6" t="s">
        <v>50</v>
      </c>
      <c r="C1343" s="7"/>
      <c r="D1343" s="7">
        <v>1</v>
      </c>
      <c r="E1343" s="7"/>
      <c r="F1343" s="6"/>
      <c r="G1343" s="9">
        <v>70000</v>
      </c>
      <c r="H1343" s="6">
        <v>0</v>
      </c>
      <c r="I1343" s="9">
        <v>70000</v>
      </c>
      <c r="J1343" s="9">
        <v>2009</v>
      </c>
      <c r="K1343" s="9">
        <v>5368.48</v>
      </c>
      <c r="L1343" s="9">
        <v>2128</v>
      </c>
      <c r="M1343" s="9">
        <v>1135.56</v>
      </c>
      <c r="N1343" s="9">
        <v>10641.04</v>
      </c>
      <c r="O1343" s="9">
        <v>59358.96</v>
      </c>
    </row>
    <row r="1344" spans="1:15" ht="46.5" x14ac:dyDescent="0.7">
      <c r="A1344" s="6"/>
      <c r="B1344" s="6"/>
      <c r="C1344" s="7"/>
      <c r="D1344" s="7"/>
      <c r="E1344" s="7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 ht="46.5" x14ac:dyDescent="0.7">
      <c r="A1345" s="6"/>
      <c r="B1345" s="6"/>
      <c r="C1345" s="7"/>
      <c r="D1345" s="7"/>
      <c r="E1345" s="7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 ht="46.5" x14ac:dyDescent="0.7">
      <c r="A1346" s="6"/>
      <c r="B1346" s="6"/>
      <c r="C1346" s="7"/>
      <c r="D1346" s="7"/>
      <c r="E1346" s="7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 ht="93" x14ac:dyDescent="0.7">
      <c r="A1347" s="6">
        <f>+A1342+1</f>
        <v>845</v>
      </c>
      <c r="B1347" s="6" t="s">
        <v>1104</v>
      </c>
      <c r="C1347" s="7" t="s">
        <v>346</v>
      </c>
      <c r="D1347" s="7" t="s">
        <v>152</v>
      </c>
      <c r="E1347" s="7" t="s">
        <v>1419</v>
      </c>
      <c r="F1347" s="6" t="s">
        <v>23</v>
      </c>
      <c r="G1347" s="9">
        <v>45000</v>
      </c>
      <c r="H1347" s="6">
        <v>0</v>
      </c>
      <c r="I1347" s="9">
        <v>45000</v>
      </c>
      <c r="J1347" s="9">
        <v>1291.5</v>
      </c>
      <c r="K1347" s="6">
        <v>0</v>
      </c>
      <c r="L1347" s="9">
        <v>1368</v>
      </c>
      <c r="M1347" s="9">
        <v>8168.1</v>
      </c>
      <c r="N1347" s="9">
        <v>10827.6</v>
      </c>
      <c r="O1347" s="9">
        <v>34172.400000000001</v>
      </c>
    </row>
    <row r="1348" spans="1:15" ht="46.5" x14ac:dyDescent="0.7">
      <c r="A1348" s="6"/>
      <c r="B1348" s="6" t="s">
        <v>50</v>
      </c>
      <c r="C1348" s="7"/>
      <c r="D1348" s="7">
        <v>1</v>
      </c>
      <c r="E1348" s="7"/>
      <c r="F1348" s="6"/>
      <c r="G1348" s="9">
        <v>45000</v>
      </c>
      <c r="H1348" s="6">
        <v>0</v>
      </c>
      <c r="I1348" s="9">
        <v>45000</v>
      </c>
      <c r="J1348" s="9">
        <v>1291.5</v>
      </c>
      <c r="K1348" s="6">
        <v>0</v>
      </c>
      <c r="L1348" s="9">
        <v>1368</v>
      </c>
      <c r="M1348" s="9">
        <v>8168.1</v>
      </c>
      <c r="N1348" s="9">
        <v>10827.6</v>
      </c>
      <c r="O1348" s="9">
        <v>34172.400000000001</v>
      </c>
    </row>
    <row r="1349" spans="1:15" ht="46.5" x14ac:dyDescent="0.7">
      <c r="A1349" s="6"/>
      <c r="B1349" s="6"/>
      <c r="C1349" s="7"/>
      <c r="D1349" s="7"/>
      <c r="E1349" s="7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 ht="46.5" x14ac:dyDescent="0.7">
      <c r="A1350" s="6"/>
      <c r="B1350" s="6"/>
      <c r="C1350" s="7"/>
      <c r="D1350" s="7"/>
      <c r="E1350" s="7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 ht="46.5" x14ac:dyDescent="0.7">
      <c r="A1351" s="6"/>
      <c r="B1351" s="6"/>
      <c r="C1351" s="7"/>
      <c r="D1351" s="7"/>
      <c r="E1351" s="7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 ht="93" x14ac:dyDescent="0.7">
      <c r="A1352" s="6">
        <f>+A1347+1</f>
        <v>846</v>
      </c>
      <c r="B1352" s="6" t="s">
        <v>1105</v>
      </c>
      <c r="C1352" s="7" t="s">
        <v>1106</v>
      </c>
      <c r="D1352" s="7" t="s">
        <v>152</v>
      </c>
      <c r="E1352" s="7" t="s">
        <v>1419</v>
      </c>
      <c r="F1352" s="6" t="s">
        <v>23</v>
      </c>
      <c r="G1352" s="9">
        <v>45000</v>
      </c>
      <c r="H1352" s="6">
        <v>0</v>
      </c>
      <c r="I1352" s="9">
        <v>45000</v>
      </c>
      <c r="J1352" s="9">
        <v>1291.5</v>
      </c>
      <c r="K1352" s="6">
        <v>0</v>
      </c>
      <c r="L1352" s="9">
        <v>1368</v>
      </c>
      <c r="M1352" s="9">
        <v>19866.599999999999</v>
      </c>
      <c r="N1352" s="9">
        <v>22526.1</v>
      </c>
      <c r="O1352" s="9">
        <v>22473.9</v>
      </c>
    </row>
    <row r="1353" spans="1:15" ht="46.5" x14ac:dyDescent="0.7">
      <c r="A1353" s="6"/>
      <c r="B1353" s="6" t="s">
        <v>50</v>
      </c>
      <c r="C1353" s="7"/>
      <c r="D1353" s="7">
        <v>1</v>
      </c>
      <c r="E1353" s="7"/>
      <c r="F1353" s="6"/>
      <c r="G1353" s="9">
        <v>45000</v>
      </c>
      <c r="H1353" s="6">
        <v>0</v>
      </c>
      <c r="I1353" s="9">
        <v>45000</v>
      </c>
      <c r="J1353" s="9">
        <v>1291.5</v>
      </c>
      <c r="K1353" s="6">
        <v>0</v>
      </c>
      <c r="L1353" s="9">
        <v>1368</v>
      </c>
      <c r="M1353" s="9">
        <v>19866.599999999999</v>
      </c>
      <c r="N1353" s="9">
        <v>22526.1</v>
      </c>
      <c r="O1353" s="9">
        <v>22473.9</v>
      </c>
    </row>
    <row r="1354" spans="1:15" ht="46.5" x14ac:dyDescent="0.7">
      <c r="A1354" s="6"/>
      <c r="B1354" s="6"/>
      <c r="C1354" s="7"/>
      <c r="D1354" s="7"/>
      <c r="E1354" s="7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 ht="46.5" x14ac:dyDescent="0.7">
      <c r="A1355" s="6"/>
      <c r="B1355" s="6"/>
      <c r="C1355" s="7"/>
      <c r="D1355" s="7"/>
      <c r="E1355" s="7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 ht="46.5" x14ac:dyDescent="0.7">
      <c r="A1356" s="6"/>
      <c r="B1356" s="6"/>
      <c r="C1356" s="7"/>
      <c r="D1356" s="7"/>
      <c r="E1356" s="7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 ht="93" x14ac:dyDescent="0.7">
      <c r="A1357" s="6">
        <f>+A1352+1</f>
        <v>847</v>
      </c>
      <c r="B1357" s="6" t="s">
        <v>1107</v>
      </c>
      <c r="C1357" s="7" t="s">
        <v>1108</v>
      </c>
      <c r="D1357" s="7" t="s">
        <v>336</v>
      </c>
      <c r="E1357" s="7" t="s">
        <v>1419</v>
      </c>
      <c r="F1357" s="6" t="s">
        <v>23</v>
      </c>
      <c r="G1357" s="9">
        <v>70000</v>
      </c>
      <c r="H1357" s="6">
        <v>0</v>
      </c>
      <c r="I1357" s="9">
        <v>70000</v>
      </c>
      <c r="J1357" s="9">
        <v>2009</v>
      </c>
      <c r="K1357" s="9">
        <v>5130.45</v>
      </c>
      <c r="L1357" s="9">
        <v>2128</v>
      </c>
      <c r="M1357" s="9">
        <v>4450.4399999999996</v>
      </c>
      <c r="N1357" s="9">
        <v>13717.89</v>
      </c>
      <c r="O1357" s="9">
        <v>56282.11</v>
      </c>
    </row>
    <row r="1358" spans="1:15" s="14" customFormat="1" ht="93" x14ac:dyDescent="0.7">
      <c r="A1358" s="15">
        <f>+A1357+1</f>
        <v>848</v>
      </c>
      <c r="B1358" s="15" t="s">
        <v>1109</v>
      </c>
      <c r="C1358" s="16" t="s">
        <v>1108</v>
      </c>
      <c r="D1358" s="16" t="s">
        <v>1110</v>
      </c>
      <c r="E1358" s="7" t="s">
        <v>1419</v>
      </c>
      <c r="F1358" s="6" t="s">
        <v>28</v>
      </c>
      <c r="G1358" s="17">
        <v>70000</v>
      </c>
      <c r="H1358" s="15">
        <v>0</v>
      </c>
      <c r="I1358" s="17">
        <v>70000</v>
      </c>
      <c r="J1358" s="17">
        <v>2009</v>
      </c>
      <c r="K1358" s="17">
        <v>5368.48</v>
      </c>
      <c r="L1358" s="17">
        <v>2128</v>
      </c>
      <c r="M1358" s="17">
        <v>2125</v>
      </c>
      <c r="N1358" s="17">
        <v>11630.48</v>
      </c>
      <c r="O1358" s="17">
        <v>58369.52</v>
      </c>
    </row>
    <row r="1359" spans="1:15" ht="46.5" x14ac:dyDescent="0.7">
      <c r="A1359" s="6"/>
      <c r="B1359" s="6" t="s">
        <v>50</v>
      </c>
      <c r="C1359" s="7"/>
      <c r="D1359" s="7">
        <v>2</v>
      </c>
      <c r="E1359" s="7"/>
      <c r="F1359" s="6"/>
      <c r="G1359" s="9">
        <v>140000</v>
      </c>
      <c r="H1359" s="6">
        <v>0</v>
      </c>
      <c r="I1359" s="9">
        <v>140000</v>
      </c>
      <c r="J1359" s="9">
        <v>4018</v>
      </c>
      <c r="K1359" s="9">
        <v>10498.93</v>
      </c>
      <c r="L1359" s="9">
        <v>4256</v>
      </c>
      <c r="M1359" s="9">
        <v>6575.44</v>
      </c>
      <c r="N1359" s="9">
        <v>25348.37</v>
      </c>
      <c r="O1359" s="9">
        <v>114651.63</v>
      </c>
    </row>
    <row r="1360" spans="1:15" ht="46.5" x14ac:dyDescent="0.7">
      <c r="A1360" s="6"/>
      <c r="B1360" s="6"/>
      <c r="C1360" s="7"/>
      <c r="D1360" s="7"/>
      <c r="E1360" s="7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 ht="46.5" x14ac:dyDescent="0.7">
      <c r="A1361" s="6"/>
      <c r="B1361" s="6"/>
      <c r="C1361" s="7"/>
      <c r="D1361" s="7"/>
      <c r="E1361" s="7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 ht="46.5" x14ac:dyDescent="0.7">
      <c r="A1362" s="6"/>
      <c r="B1362" s="6"/>
      <c r="C1362" s="7"/>
      <c r="D1362" s="7"/>
      <c r="E1362" s="7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 ht="93" x14ac:dyDescent="0.7">
      <c r="A1363" s="6">
        <f>+A1358+1</f>
        <v>849</v>
      </c>
      <c r="B1363" s="6" t="s">
        <v>1111</v>
      </c>
      <c r="C1363" s="7" t="s">
        <v>1112</v>
      </c>
      <c r="D1363" s="7" t="s">
        <v>336</v>
      </c>
      <c r="E1363" s="7" t="s">
        <v>1419</v>
      </c>
      <c r="F1363" s="6" t="s">
        <v>28</v>
      </c>
      <c r="G1363" s="9">
        <v>70000</v>
      </c>
      <c r="H1363" s="6">
        <v>0</v>
      </c>
      <c r="I1363" s="9">
        <v>70000</v>
      </c>
      <c r="J1363" s="9">
        <v>2009</v>
      </c>
      <c r="K1363" s="9">
        <v>5368.48</v>
      </c>
      <c r="L1363" s="9">
        <v>2128</v>
      </c>
      <c r="M1363" s="9">
        <v>16602.919999999998</v>
      </c>
      <c r="N1363" s="9">
        <v>26108.400000000001</v>
      </c>
      <c r="O1363" s="9">
        <v>43891.6</v>
      </c>
    </row>
    <row r="1364" spans="1:15" ht="46.5" x14ac:dyDescent="0.7">
      <c r="A1364" s="6"/>
      <c r="B1364" s="6" t="s">
        <v>50</v>
      </c>
      <c r="C1364" s="7"/>
      <c r="D1364" s="7">
        <v>1</v>
      </c>
      <c r="E1364" s="7"/>
      <c r="F1364" s="6"/>
      <c r="G1364" s="9">
        <v>70000</v>
      </c>
      <c r="H1364" s="6">
        <v>0</v>
      </c>
      <c r="I1364" s="9">
        <v>70000</v>
      </c>
      <c r="J1364" s="9">
        <v>2009</v>
      </c>
      <c r="K1364" s="9">
        <v>5368.48</v>
      </c>
      <c r="L1364" s="9">
        <v>2128</v>
      </c>
      <c r="M1364" s="9">
        <v>16602.919999999998</v>
      </c>
      <c r="N1364" s="9">
        <v>26108.400000000001</v>
      </c>
      <c r="O1364" s="9">
        <v>43891.6</v>
      </c>
    </row>
    <row r="1365" spans="1:15" ht="46.5" x14ac:dyDescent="0.7">
      <c r="A1365" s="6"/>
      <c r="B1365" s="6"/>
      <c r="C1365" s="7"/>
      <c r="D1365" s="7"/>
      <c r="E1365" s="7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 ht="46.5" x14ac:dyDescent="0.7">
      <c r="A1366" s="6"/>
      <c r="B1366" s="6"/>
      <c r="C1366" s="7"/>
      <c r="D1366" s="7"/>
      <c r="E1366" s="7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 ht="46.5" x14ac:dyDescent="0.7">
      <c r="A1367" s="6"/>
      <c r="B1367" s="6"/>
      <c r="C1367" s="7"/>
      <c r="D1367" s="7"/>
      <c r="E1367" s="7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 ht="46.5" x14ac:dyDescent="0.7">
      <c r="A1368" s="6">
        <f>+A1363+1</f>
        <v>850</v>
      </c>
      <c r="B1368" s="6" t="s">
        <v>1113</v>
      </c>
      <c r="C1368" s="7" t="s">
        <v>1114</v>
      </c>
      <c r="D1368" s="7" t="s">
        <v>152</v>
      </c>
      <c r="E1368" s="7" t="s">
        <v>1419</v>
      </c>
      <c r="F1368" s="6" t="s">
        <v>23</v>
      </c>
      <c r="G1368" s="9">
        <v>45000</v>
      </c>
      <c r="H1368" s="6">
        <v>0</v>
      </c>
      <c r="I1368" s="9">
        <v>45000</v>
      </c>
      <c r="J1368" s="9">
        <v>1291.5</v>
      </c>
      <c r="K1368" s="6">
        <v>0</v>
      </c>
      <c r="L1368" s="9">
        <v>1368</v>
      </c>
      <c r="M1368" s="9">
        <v>4406.8100000000004</v>
      </c>
      <c r="N1368" s="9">
        <v>7066.31</v>
      </c>
      <c r="O1368" s="9">
        <v>37933.69</v>
      </c>
    </row>
    <row r="1369" spans="1:15" ht="46.5" x14ac:dyDescent="0.7">
      <c r="A1369" s="6"/>
      <c r="B1369" s="6" t="s">
        <v>50</v>
      </c>
      <c r="C1369" s="7"/>
      <c r="D1369" s="7">
        <v>1</v>
      </c>
      <c r="E1369" s="7"/>
      <c r="F1369" s="6"/>
      <c r="G1369" s="9">
        <v>45000</v>
      </c>
      <c r="H1369" s="6">
        <v>0</v>
      </c>
      <c r="I1369" s="9">
        <v>45000</v>
      </c>
      <c r="J1369" s="9">
        <v>1291.5</v>
      </c>
      <c r="K1369" s="6">
        <v>0</v>
      </c>
      <c r="L1369" s="9">
        <v>1368</v>
      </c>
      <c r="M1369" s="9">
        <v>4406.8100000000004</v>
      </c>
      <c r="N1369" s="9">
        <v>7066.31</v>
      </c>
      <c r="O1369" s="9">
        <v>37933.69</v>
      </c>
    </row>
    <row r="1370" spans="1:15" ht="46.5" x14ac:dyDescent="0.7">
      <c r="A1370" s="6"/>
      <c r="B1370" s="6"/>
      <c r="C1370" s="7"/>
      <c r="D1370" s="7"/>
      <c r="E1370" s="7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 ht="46.5" x14ac:dyDescent="0.7">
      <c r="A1371" s="6"/>
      <c r="B1371" s="6"/>
      <c r="C1371" s="7"/>
      <c r="D1371" s="7"/>
      <c r="E1371" s="7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 ht="46.5" x14ac:dyDescent="0.7">
      <c r="A1372" s="6"/>
      <c r="B1372" s="6"/>
      <c r="C1372" s="7"/>
      <c r="D1372" s="7"/>
      <c r="E1372" s="7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 ht="93" x14ac:dyDescent="0.7">
      <c r="A1373" s="6">
        <f>+A1368+1</f>
        <v>851</v>
      </c>
      <c r="B1373" s="6" t="s">
        <v>1115</v>
      </c>
      <c r="C1373" s="7" t="s">
        <v>1116</v>
      </c>
      <c r="D1373" s="7" t="s">
        <v>336</v>
      </c>
      <c r="E1373" s="7" t="s">
        <v>1419</v>
      </c>
      <c r="F1373" s="6" t="s">
        <v>28</v>
      </c>
      <c r="G1373" s="9">
        <v>70000</v>
      </c>
      <c r="H1373" s="6">
        <v>0</v>
      </c>
      <c r="I1373" s="9">
        <v>70000</v>
      </c>
      <c r="J1373" s="9">
        <v>2009</v>
      </c>
      <c r="K1373" s="9">
        <v>5368.48</v>
      </c>
      <c r="L1373" s="9">
        <v>2128</v>
      </c>
      <c r="M1373" s="6">
        <v>535.55999999999995</v>
      </c>
      <c r="N1373" s="9">
        <v>10041.040000000001</v>
      </c>
      <c r="O1373" s="9">
        <v>59958.96</v>
      </c>
    </row>
    <row r="1374" spans="1:15" ht="46.5" x14ac:dyDescent="0.7">
      <c r="A1374" s="6"/>
      <c r="B1374" s="6" t="s">
        <v>50</v>
      </c>
      <c r="C1374" s="7"/>
      <c r="D1374" s="7">
        <v>1</v>
      </c>
      <c r="E1374" s="7"/>
      <c r="F1374" s="6"/>
      <c r="G1374" s="9">
        <v>70000</v>
      </c>
      <c r="H1374" s="6">
        <v>0</v>
      </c>
      <c r="I1374" s="9">
        <v>70000</v>
      </c>
      <c r="J1374" s="9">
        <v>2009</v>
      </c>
      <c r="K1374" s="9">
        <v>5368.48</v>
      </c>
      <c r="L1374" s="9">
        <v>2128</v>
      </c>
      <c r="M1374" s="6">
        <v>535.55999999999995</v>
      </c>
      <c r="N1374" s="9">
        <v>10041.040000000001</v>
      </c>
      <c r="O1374" s="9">
        <v>59958.96</v>
      </c>
    </row>
    <row r="1375" spans="1:15" ht="46.5" x14ac:dyDescent="0.7">
      <c r="A1375" s="6"/>
      <c r="B1375" s="6"/>
      <c r="C1375" s="7"/>
      <c r="D1375" s="7"/>
      <c r="E1375" s="7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 ht="46.5" x14ac:dyDescent="0.7">
      <c r="A1376" s="6"/>
      <c r="B1376" s="6"/>
      <c r="C1376" s="7"/>
      <c r="D1376" s="7"/>
      <c r="E1376" s="7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 ht="46.5" x14ac:dyDescent="0.7">
      <c r="A1377" s="6"/>
      <c r="B1377" s="6"/>
      <c r="C1377" s="7"/>
      <c r="D1377" s="7"/>
      <c r="E1377" s="7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 ht="93" x14ac:dyDescent="0.7">
      <c r="A1378" s="6">
        <f>+A1373+1</f>
        <v>852</v>
      </c>
      <c r="B1378" s="6" t="s">
        <v>1117</v>
      </c>
      <c r="C1378" s="7" t="s">
        <v>1118</v>
      </c>
      <c r="D1378" s="7" t="s">
        <v>336</v>
      </c>
      <c r="E1378" s="7" t="s">
        <v>1419</v>
      </c>
      <c r="F1378" s="6" t="s">
        <v>23</v>
      </c>
      <c r="G1378" s="9">
        <v>70000</v>
      </c>
      <c r="H1378" s="6">
        <v>0</v>
      </c>
      <c r="I1378" s="9">
        <v>70000</v>
      </c>
      <c r="J1378" s="9">
        <v>2009</v>
      </c>
      <c r="K1378" s="9">
        <v>5368.48</v>
      </c>
      <c r="L1378" s="9">
        <v>2128</v>
      </c>
      <c r="M1378" s="9">
        <v>20261.97</v>
      </c>
      <c r="N1378" s="9">
        <v>29767.45</v>
      </c>
      <c r="O1378" s="9">
        <v>40232.550000000003</v>
      </c>
    </row>
    <row r="1379" spans="1:15" ht="46.5" x14ac:dyDescent="0.7">
      <c r="A1379" s="6"/>
      <c r="B1379" s="6" t="s">
        <v>50</v>
      </c>
      <c r="C1379" s="7"/>
      <c r="D1379" s="7">
        <v>1</v>
      </c>
      <c r="E1379" s="7"/>
      <c r="F1379" s="6"/>
      <c r="G1379" s="9">
        <v>70000</v>
      </c>
      <c r="H1379" s="6">
        <v>0</v>
      </c>
      <c r="I1379" s="9">
        <v>70000</v>
      </c>
      <c r="J1379" s="9">
        <v>2009</v>
      </c>
      <c r="K1379" s="9">
        <v>5368.48</v>
      </c>
      <c r="L1379" s="9">
        <v>2128</v>
      </c>
      <c r="M1379" s="9">
        <v>20261.97</v>
      </c>
      <c r="N1379" s="9">
        <v>29767.45</v>
      </c>
      <c r="O1379" s="9">
        <v>40232.550000000003</v>
      </c>
    </row>
    <row r="1380" spans="1:15" ht="46.5" x14ac:dyDescent="0.7">
      <c r="A1380" s="6"/>
      <c r="B1380" s="6"/>
      <c r="C1380" s="7"/>
      <c r="D1380" s="7"/>
      <c r="E1380" s="7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 ht="46.5" x14ac:dyDescent="0.7">
      <c r="A1381" s="6"/>
      <c r="B1381" s="6"/>
      <c r="C1381" s="7"/>
      <c r="D1381" s="7"/>
      <c r="E1381" s="7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 ht="46.5" x14ac:dyDescent="0.7">
      <c r="A1382" s="6"/>
      <c r="B1382" s="6"/>
      <c r="C1382" s="7"/>
      <c r="D1382" s="7"/>
      <c r="E1382" s="7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 ht="46.5" x14ac:dyDescent="0.7">
      <c r="A1383" s="6">
        <f>+A1378+1</f>
        <v>853</v>
      </c>
      <c r="B1383" s="6" t="s">
        <v>1119</v>
      </c>
      <c r="C1383" s="7" t="s">
        <v>1120</v>
      </c>
      <c r="D1383" s="7" t="s">
        <v>336</v>
      </c>
      <c r="E1383" s="7" t="s">
        <v>1419</v>
      </c>
      <c r="F1383" s="6" t="s">
        <v>28</v>
      </c>
      <c r="G1383" s="9">
        <v>70000</v>
      </c>
      <c r="H1383" s="6">
        <v>0</v>
      </c>
      <c r="I1383" s="9">
        <v>70000</v>
      </c>
      <c r="J1383" s="9">
        <v>2009</v>
      </c>
      <c r="K1383" s="9">
        <v>5368.48</v>
      </c>
      <c r="L1383" s="9">
        <v>2128</v>
      </c>
      <c r="M1383" s="9">
        <v>26259.8</v>
      </c>
      <c r="N1383" s="9">
        <v>35765.279999999999</v>
      </c>
      <c r="O1383" s="9">
        <v>34234.720000000001</v>
      </c>
    </row>
    <row r="1384" spans="1:15" ht="46.5" x14ac:dyDescent="0.7">
      <c r="A1384" s="6"/>
      <c r="B1384" s="6" t="s">
        <v>50</v>
      </c>
      <c r="C1384" s="7"/>
      <c r="D1384" s="7">
        <v>1</v>
      </c>
      <c r="E1384" s="7"/>
      <c r="F1384" s="6"/>
      <c r="G1384" s="9">
        <v>70000</v>
      </c>
      <c r="H1384" s="6">
        <v>0</v>
      </c>
      <c r="I1384" s="9">
        <v>70000</v>
      </c>
      <c r="J1384" s="9">
        <v>2009</v>
      </c>
      <c r="K1384" s="9">
        <v>5368.48</v>
      </c>
      <c r="L1384" s="9">
        <v>2128</v>
      </c>
      <c r="M1384" s="9">
        <v>26259.8</v>
      </c>
      <c r="N1384" s="9">
        <v>35765.279999999999</v>
      </c>
      <c r="O1384" s="9">
        <v>34234.720000000001</v>
      </c>
    </row>
    <row r="1385" spans="1:15" ht="46.5" x14ac:dyDescent="0.7">
      <c r="A1385" s="6"/>
      <c r="B1385" s="6"/>
      <c r="C1385" s="7"/>
      <c r="D1385" s="7"/>
      <c r="E1385" s="7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 ht="46.5" x14ac:dyDescent="0.7">
      <c r="A1386" s="6"/>
      <c r="B1386" s="6"/>
      <c r="C1386" s="7"/>
      <c r="D1386" s="7"/>
      <c r="E1386" s="7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 ht="46.5" x14ac:dyDescent="0.7">
      <c r="A1387" s="6"/>
      <c r="B1387" s="6"/>
      <c r="C1387" s="7"/>
      <c r="D1387" s="7"/>
      <c r="E1387" s="7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 ht="93" x14ac:dyDescent="0.7">
      <c r="A1388" s="6">
        <f>+A1383+1</f>
        <v>854</v>
      </c>
      <c r="B1388" s="6" t="s">
        <v>1121</v>
      </c>
      <c r="C1388" s="7" t="s">
        <v>1122</v>
      </c>
      <c r="D1388" s="7" t="s">
        <v>327</v>
      </c>
      <c r="E1388" s="7" t="s">
        <v>1419</v>
      </c>
      <c r="F1388" s="6" t="s">
        <v>23</v>
      </c>
      <c r="G1388" s="9">
        <v>70000</v>
      </c>
      <c r="H1388" s="6">
        <v>0</v>
      </c>
      <c r="I1388" s="9">
        <v>70000</v>
      </c>
      <c r="J1388" s="9">
        <v>2009</v>
      </c>
      <c r="K1388" s="9">
        <v>5130.45</v>
      </c>
      <c r="L1388" s="9">
        <v>2128</v>
      </c>
      <c r="M1388" s="9">
        <v>19067.68</v>
      </c>
      <c r="N1388" s="9">
        <v>28335.13</v>
      </c>
      <c r="O1388" s="9">
        <v>41664.870000000003</v>
      </c>
    </row>
    <row r="1389" spans="1:15" ht="93" x14ac:dyDescent="0.7">
      <c r="A1389" s="6">
        <f>+A1388+1</f>
        <v>855</v>
      </c>
      <c r="B1389" s="6" t="s">
        <v>1123</v>
      </c>
      <c r="C1389" s="7" t="s">
        <v>1122</v>
      </c>
      <c r="D1389" s="7" t="s">
        <v>152</v>
      </c>
      <c r="E1389" s="7" t="s">
        <v>1419</v>
      </c>
      <c r="F1389" s="6" t="s">
        <v>28</v>
      </c>
      <c r="G1389" s="9">
        <v>45000</v>
      </c>
      <c r="H1389" s="6">
        <v>0</v>
      </c>
      <c r="I1389" s="9">
        <v>45000</v>
      </c>
      <c r="J1389" s="9">
        <v>1291.5</v>
      </c>
      <c r="K1389" s="6">
        <v>0</v>
      </c>
      <c r="L1389" s="9">
        <v>1368</v>
      </c>
      <c r="M1389" s="9">
        <v>21947.61</v>
      </c>
      <c r="N1389" s="9">
        <v>24607.11</v>
      </c>
      <c r="O1389" s="9">
        <v>20392.89</v>
      </c>
    </row>
    <row r="1390" spans="1:15" ht="46.5" x14ac:dyDescent="0.7">
      <c r="A1390" s="6"/>
      <c r="B1390" s="6" t="s">
        <v>50</v>
      </c>
      <c r="C1390" s="7"/>
      <c r="D1390" s="7">
        <v>2</v>
      </c>
      <c r="E1390" s="7"/>
      <c r="F1390" s="6"/>
      <c r="G1390" s="9">
        <v>115000</v>
      </c>
      <c r="H1390" s="6">
        <v>0</v>
      </c>
      <c r="I1390" s="9">
        <v>115000</v>
      </c>
      <c r="J1390" s="9">
        <v>3300.5</v>
      </c>
      <c r="K1390" s="9">
        <v>5130.45</v>
      </c>
      <c r="L1390" s="9">
        <v>3496</v>
      </c>
      <c r="M1390" s="9">
        <v>41015.29</v>
      </c>
      <c r="N1390" s="9">
        <v>52942.239999999998</v>
      </c>
      <c r="O1390" s="9">
        <v>62057.760000000002</v>
      </c>
    </row>
    <row r="1391" spans="1:15" ht="46.5" x14ac:dyDescent="0.7">
      <c r="A1391" s="6"/>
      <c r="B1391" s="6"/>
      <c r="C1391" s="7"/>
      <c r="D1391" s="7"/>
      <c r="E1391" s="7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 ht="46.5" x14ac:dyDescent="0.7">
      <c r="A1392" s="6"/>
      <c r="B1392" s="6"/>
      <c r="C1392" s="7"/>
      <c r="D1392" s="7"/>
      <c r="E1392" s="7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 ht="46.5" x14ac:dyDescent="0.7">
      <c r="A1393" s="6"/>
      <c r="B1393" s="6"/>
      <c r="C1393" s="7"/>
      <c r="D1393" s="7"/>
      <c r="E1393" s="7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 ht="93" x14ac:dyDescent="0.7">
      <c r="A1394" s="6">
        <f>+A1389+1</f>
        <v>856</v>
      </c>
      <c r="B1394" s="6" t="s">
        <v>1124</v>
      </c>
      <c r="C1394" s="7" t="s">
        <v>1125</v>
      </c>
      <c r="D1394" s="7" t="s">
        <v>333</v>
      </c>
      <c r="E1394" s="7" t="s">
        <v>1419</v>
      </c>
      <c r="F1394" s="6" t="s">
        <v>28</v>
      </c>
      <c r="G1394" s="9">
        <v>70000</v>
      </c>
      <c r="H1394" s="6">
        <v>0</v>
      </c>
      <c r="I1394" s="9">
        <v>70000</v>
      </c>
      <c r="J1394" s="9">
        <v>2009</v>
      </c>
      <c r="K1394" s="9">
        <v>5368.48</v>
      </c>
      <c r="L1394" s="9">
        <v>2128</v>
      </c>
      <c r="M1394" s="9">
        <v>12867.5</v>
      </c>
      <c r="N1394" s="9">
        <v>22372.98</v>
      </c>
      <c r="O1394" s="9">
        <v>47627.02</v>
      </c>
    </row>
    <row r="1395" spans="1:15" ht="46.5" x14ac:dyDescent="0.7">
      <c r="A1395" s="6"/>
      <c r="B1395" s="6" t="s">
        <v>50</v>
      </c>
      <c r="C1395" s="7"/>
      <c r="D1395" s="7">
        <v>1</v>
      </c>
      <c r="E1395" s="7"/>
      <c r="F1395" s="6"/>
      <c r="G1395" s="9">
        <v>70000</v>
      </c>
      <c r="H1395" s="6">
        <v>0</v>
      </c>
      <c r="I1395" s="9">
        <v>70000</v>
      </c>
      <c r="J1395" s="9">
        <v>2009</v>
      </c>
      <c r="K1395" s="9">
        <v>5368.48</v>
      </c>
      <c r="L1395" s="9">
        <v>2128</v>
      </c>
      <c r="M1395" s="9">
        <v>12867.5</v>
      </c>
      <c r="N1395" s="9">
        <v>22372.98</v>
      </c>
      <c r="O1395" s="9">
        <v>47627.02</v>
      </c>
    </row>
    <row r="1396" spans="1:15" ht="46.5" x14ac:dyDescent="0.7">
      <c r="A1396" s="6"/>
      <c r="B1396" s="6"/>
      <c r="C1396" s="7"/>
      <c r="D1396" s="7"/>
      <c r="E1396" s="7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 ht="46.5" x14ac:dyDescent="0.7">
      <c r="A1397" s="6"/>
      <c r="B1397" s="6"/>
      <c r="C1397" s="7"/>
      <c r="D1397" s="7"/>
      <c r="E1397" s="7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 ht="46.5" x14ac:dyDescent="0.7">
      <c r="A1398" s="6"/>
      <c r="B1398" s="6"/>
      <c r="C1398" s="7"/>
      <c r="D1398" s="7"/>
      <c r="E1398" s="7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 ht="93" x14ac:dyDescent="0.7">
      <c r="A1399" s="6">
        <f>+A1394+1</f>
        <v>857</v>
      </c>
      <c r="B1399" s="6" t="s">
        <v>1126</v>
      </c>
      <c r="C1399" s="7" t="s">
        <v>1127</v>
      </c>
      <c r="D1399" s="7" t="s">
        <v>333</v>
      </c>
      <c r="E1399" s="7" t="s">
        <v>1419</v>
      </c>
      <c r="F1399" s="6" t="s">
        <v>28</v>
      </c>
      <c r="G1399" s="9">
        <v>70000</v>
      </c>
      <c r="H1399" s="6">
        <v>0</v>
      </c>
      <c r="I1399" s="9">
        <v>70000</v>
      </c>
      <c r="J1399" s="9">
        <v>2009</v>
      </c>
      <c r="K1399" s="9">
        <v>5130.45</v>
      </c>
      <c r="L1399" s="9">
        <v>2128</v>
      </c>
      <c r="M1399" s="9">
        <v>13739.64</v>
      </c>
      <c r="N1399" s="9">
        <v>23007.09</v>
      </c>
      <c r="O1399" s="9">
        <v>46992.91</v>
      </c>
    </row>
    <row r="1400" spans="1:15" ht="93" x14ac:dyDescent="0.7">
      <c r="A1400" s="6">
        <f>+A1399+1</f>
        <v>858</v>
      </c>
      <c r="B1400" s="6" t="s">
        <v>1128</v>
      </c>
      <c r="C1400" s="7" t="s">
        <v>1127</v>
      </c>
      <c r="D1400" s="7" t="s">
        <v>152</v>
      </c>
      <c r="E1400" s="7" t="s">
        <v>1419</v>
      </c>
      <c r="F1400" s="6" t="s">
        <v>23</v>
      </c>
      <c r="G1400" s="9">
        <v>45000</v>
      </c>
      <c r="H1400" s="6">
        <v>0</v>
      </c>
      <c r="I1400" s="9">
        <v>45000</v>
      </c>
      <c r="J1400" s="9">
        <v>1291.5</v>
      </c>
      <c r="K1400" s="6">
        <v>0</v>
      </c>
      <c r="L1400" s="9">
        <v>1368</v>
      </c>
      <c r="M1400" s="6">
        <v>25</v>
      </c>
      <c r="N1400" s="9">
        <v>2684.5</v>
      </c>
      <c r="O1400" s="9">
        <v>42315.5</v>
      </c>
    </row>
    <row r="1401" spans="1:15" ht="93" x14ac:dyDescent="0.7">
      <c r="A1401" s="6">
        <f>+A1400+1</f>
        <v>859</v>
      </c>
      <c r="B1401" s="6" t="s">
        <v>1129</v>
      </c>
      <c r="C1401" s="7" t="s">
        <v>1127</v>
      </c>
      <c r="D1401" s="7" t="s">
        <v>40</v>
      </c>
      <c r="E1401" s="7" t="s">
        <v>22</v>
      </c>
      <c r="F1401" s="6" t="s">
        <v>23</v>
      </c>
      <c r="G1401" s="9">
        <v>35000</v>
      </c>
      <c r="H1401" s="6">
        <v>0</v>
      </c>
      <c r="I1401" s="9">
        <v>35000</v>
      </c>
      <c r="J1401" s="9">
        <v>1004.5</v>
      </c>
      <c r="K1401" s="6">
        <v>0</v>
      </c>
      <c r="L1401" s="9">
        <v>1064</v>
      </c>
      <c r="M1401" s="9">
        <v>5125</v>
      </c>
      <c r="N1401" s="9">
        <v>7193.5</v>
      </c>
      <c r="O1401" s="9">
        <v>27806.5</v>
      </c>
    </row>
    <row r="1402" spans="1:15" ht="46.5" x14ac:dyDescent="0.7">
      <c r="A1402" s="6"/>
      <c r="B1402" s="6" t="s">
        <v>50</v>
      </c>
      <c r="C1402" s="7"/>
      <c r="D1402" s="7">
        <v>3</v>
      </c>
      <c r="E1402" s="7"/>
      <c r="F1402" s="6"/>
      <c r="G1402" s="9">
        <v>150000</v>
      </c>
      <c r="H1402" s="6">
        <v>0</v>
      </c>
      <c r="I1402" s="9">
        <v>150000</v>
      </c>
      <c r="J1402" s="9">
        <v>4305</v>
      </c>
      <c r="K1402" s="9">
        <v>5130.45</v>
      </c>
      <c r="L1402" s="9">
        <v>4560</v>
      </c>
      <c r="M1402" s="9">
        <v>18889.64</v>
      </c>
      <c r="N1402" s="9">
        <v>32885.089999999997</v>
      </c>
      <c r="O1402" s="9">
        <v>117114.91</v>
      </c>
    </row>
    <row r="1403" spans="1:15" ht="46.5" x14ac:dyDescent="0.7">
      <c r="A1403" s="6"/>
      <c r="B1403" s="6"/>
      <c r="C1403" s="7"/>
      <c r="D1403" s="7"/>
      <c r="E1403" s="7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 ht="46.5" x14ac:dyDescent="0.7">
      <c r="A1404" s="6"/>
      <c r="B1404" s="6"/>
      <c r="C1404" s="7"/>
      <c r="D1404" s="7"/>
      <c r="E1404" s="7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 ht="46.5" x14ac:dyDescent="0.7">
      <c r="A1405" s="6"/>
      <c r="B1405" s="6"/>
      <c r="C1405" s="7"/>
      <c r="D1405" s="7"/>
      <c r="E1405" s="7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 ht="93" x14ac:dyDescent="0.7">
      <c r="A1406" s="6">
        <f>+A1401+1</f>
        <v>860</v>
      </c>
      <c r="B1406" s="6" t="s">
        <v>1130</v>
      </c>
      <c r="C1406" s="7" t="s">
        <v>1131</v>
      </c>
      <c r="D1406" s="7" t="s">
        <v>214</v>
      </c>
      <c r="E1406" s="7" t="s">
        <v>22</v>
      </c>
      <c r="F1406" s="6" t="s">
        <v>28</v>
      </c>
      <c r="G1406" s="9">
        <v>80000</v>
      </c>
      <c r="H1406" s="6">
        <v>0</v>
      </c>
      <c r="I1406" s="9">
        <v>80000</v>
      </c>
      <c r="J1406" s="9">
        <v>2296</v>
      </c>
      <c r="K1406" s="9">
        <v>7103.34</v>
      </c>
      <c r="L1406" s="9">
        <v>2432</v>
      </c>
      <c r="M1406" s="9">
        <v>7546.8</v>
      </c>
      <c r="N1406" s="9">
        <v>19378.14</v>
      </c>
      <c r="O1406" s="9">
        <v>60621.86</v>
      </c>
    </row>
    <row r="1407" spans="1:15" ht="93" x14ac:dyDescent="0.7">
      <c r="A1407" s="6">
        <f>+A1406+1</f>
        <v>861</v>
      </c>
      <c r="B1407" s="6" t="s">
        <v>1132</v>
      </c>
      <c r="C1407" s="7" t="s">
        <v>1131</v>
      </c>
      <c r="D1407" s="7" t="s">
        <v>58</v>
      </c>
      <c r="E1407" s="7" t="s">
        <v>1419</v>
      </c>
      <c r="F1407" s="6" t="s">
        <v>28</v>
      </c>
      <c r="G1407" s="9">
        <v>60000</v>
      </c>
      <c r="H1407" s="6">
        <v>0</v>
      </c>
      <c r="I1407" s="9">
        <v>60000</v>
      </c>
      <c r="J1407" s="9">
        <v>1722</v>
      </c>
      <c r="K1407" s="6">
        <v>0</v>
      </c>
      <c r="L1407" s="9">
        <v>1824</v>
      </c>
      <c r="M1407" s="6">
        <v>519.76</v>
      </c>
      <c r="N1407" s="9">
        <v>4065.76</v>
      </c>
      <c r="O1407" s="9">
        <v>55934.239999999998</v>
      </c>
    </row>
    <row r="1408" spans="1:15" ht="46.5" x14ac:dyDescent="0.7">
      <c r="A1408" s="6"/>
      <c r="B1408" s="6" t="s">
        <v>50</v>
      </c>
      <c r="C1408" s="7"/>
      <c r="D1408" s="7">
        <v>2</v>
      </c>
      <c r="E1408" s="7"/>
      <c r="F1408" s="6"/>
      <c r="G1408" s="9">
        <v>140000</v>
      </c>
      <c r="H1408" s="6">
        <v>0</v>
      </c>
      <c r="I1408" s="9">
        <v>140000</v>
      </c>
      <c r="J1408" s="9">
        <v>4018</v>
      </c>
      <c r="K1408" s="9">
        <v>7103.34</v>
      </c>
      <c r="L1408" s="9">
        <v>4256</v>
      </c>
      <c r="M1408" s="9">
        <v>8066.56</v>
      </c>
      <c r="N1408" s="9">
        <v>23443.9</v>
      </c>
      <c r="O1408" s="9">
        <v>116556.1</v>
      </c>
    </row>
    <row r="1409" spans="1:15" ht="46.5" x14ac:dyDescent="0.7">
      <c r="A1409" s="6"/>
      <c r="B1409" s="6"/>
      <c r="C1409" s="7"/>
      <c r="D1409" s="7"/>
      <c r="E1409" s="7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 ht="46.5" x14ac:dyDescent="0.7">
      <c r="A1410" s="6"/>
      <c r="B1410" s="6"/>
      <c r="C1410" s="7"/>
      <c r="D1410" s="7"/>
      <c r="E1410" s="7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 ht="46.5" x14ac:dyDescent="0.7">
      <c r="A1411" s="6"/>
      <c r="B1411" s="6"/>
      <c r="C1411" s="7"/>
      <c r="D1411" s="7"/>
      <c r="E1411" s="7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 ht="93" x14ac:dyDescent="0.7">
      <c r="A1412" s="6">
        <f>+A1407+1</f>
        <v>862</v>
      </c>
      <c r="B1412" s="6" t="s">
        <v>1133</v>
      </c>
      <c r="C1412" s="7" t="s">
        <v>1134</v>
      </c>
      <c r="D1412" s="7" t="s">
        <v>336</v>
      </c>
      <c r="E1412" s="7" t="s">
        <v>22</v>
      </c>
      <c r="F1412" s="6" t="s">
        <v>28</v>
      </c>
      <c r="G1412" s="9">
        <v>70000</v>
      </c>
      <c r="H1412" s="6">
        <v>0</v>
      </c>
      <c r="I1412" s="9">
        <v>70000</v>
      </c>
      <c r="J1412" s="9">
        <v>2009</v>
      </c>
      <c r="K1412" s="9">
        <v>5368.48</v>
      </c>
      <c r="L1412" s="9">
        <v>2128</v>
      </c>
      <c r="M1412" s="9">
        <v>5512.05</v>
      </c>
      <c r="N1412" s="9">
        <v>15017.53</v>
      </c>
      <c r="O1412" s="9">
        <v>54982.47</v>
      </c>
    </row>
    <row r="1413" spans="1:15" ht="46.5" x14ac:dyDescent="0.7">
      <c r="A1413" s="6"/>
      <c r="B1413" s="6" t="s">
        <v>50</v>
      </c>
      <c r="C1413" s="7"/>
      <c r="D1413" s="7">
        <v>1</v>
      </c>
      <c r="E1413" s="7"/>
      <c r="F1413" s="6"/>
      <c r="G1413" s="9">
        <v>70000</v>
      </c>
      <c r="H1413" s="6">
        <v>0</v>
      </c>
      <c r="I1413" s="9">
        <v>70000</v>
      </c>
      <c r="J1413" s="9">
        <v>2009</v>
      </c>
      <c r="K1413" s="9">
        <v>5368.48</v>
      </c>
      <c r="L1413" s="9">
        <v>2128</v>
      </c>
      <c r="M1413" s="9">
        <v>5512.05</v>
      </c>
      <c r="N1413" s="9">
        <v>15017.53</v>
      </c>
      <c r="O1413" s="9">
        <v>54982.47</v>
      </c>
    </row>
    <row r="1414" spans="1:15" ht="46.5" x14ac:dyDescent="0.7">
      <c r="A1414" s="6"/>
      <c r="B1414" s="6"/>
      <c r="C1414" s="7"/>
      <c r="D1414" s="7"/>
      <c r="E1414" s="7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 ht="46.5" x14ac:dyDescent="0.7">
      <c r="A1415" s="6"/>
      <c r="B1415" s="6"/>
      <c r="C1415" s="7"/>
      <c r="D1415" s="7"/>
      <c r="E1415" s="7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 ht="46.5" x14ac:dyDescent="0.7">
      <c r="A1416" s="6"/>
      <c r="B1416" s="6"/>
      <c r="C1416" s="7"/>
      <c r="D1416" s="7"/>
      <c r="E1416" s="7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 ht="93" x14ac:dyDescent="0.7">
      <c r="A1417" s="6">
        <f>+A1412+1</f>
        <v>863</v>
      </c>
      <c r="B1417" s="6" t="s">
        <v>1135</v>
      </c>
      <c r="C1417" s="7" t="s">
        <v>1136</v>
      </c>
      <c r="D1417" s="7" t="s">
        <v>589</v>
      </c>
      <c r="E1417" s="7" t="s">
        <v>1419</v>
      </c>
      <c r="F1417" s="6" t="s">
        <v>23</v>
      </c>
      <c r="G1417" s="9">
        <v>70000</v>
      </c>
      <c r="H1417" s="6">
        <v>0</v>
      </c>
      <c r="I1417" s="9">
        <v>70000</v>
      </c>
      <c r="J1417" s="9">
        <v>2009</v>
      </c>
      <c r="K1417" s="9">
        <v>5368.48</v>
      </c>
      <c r="L1417" s="9">
        <v>2128</v>
      </c>
      <c r="M1417" s="9">
        <v>2432.64</v>
      </c>
      <c r="N1417" s="9">
        <v>11938.12</v>
      </c>
      <c r="O1417" s="9">
        <v>58061.88</v>
      </c>
    </row>
    <row r="1418" spans="1:15" ht="46.5" x14ac:dyDescent="0.7">
      <c r="A1418" s="6"/>
      <c r="B1418" s="6" t="s">
        <v>50</v>
      </c>
      <c r="C1418" s="7"/>
      <c r="D1418" s="7">
        <v>1</v>
      </c>
      <c r="E1418" s="7"/>
      <c r="F1418" s="6"/>
      <c r="G1418" s="9">
        <v>70000</v>
      </c>
      <c r="H1418" s="6">
        <v>0</v>
      </c>
      <c r="I1418" s="9">
        <v>70000</v>
      </c>
      <c r="J1418" s="9">
        <v>2009</v>
      </c>
      <c r="K1418" s="9">
        <v>5368.48</v>
      </c>
      <c r="L1418" s="9">
        <v>2128</v>
      </c>
      <c r="M1418" s="9">
        <v>2432.64</v>
      </c>
      <c r="N1418" s="9">
        <v>11938.12</v>
      </c>
      <c r="O1418" s="9">
        <v>58061.88</v>
      </c>
    </row>
    <row r="1419" spans="1:15" ht="46.5" x14ac:dyDescent="0.7">
      <c r="A1419" s="6"/>
      <c r="B1419" s="6"/>
      <c r="C1419" s="7"/>
      <c r="D1419" s="7"/>
      <c r="E1419" s="7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 ht="46.5" x14ac:dyDescent="0.7">
      <c r="A1420" s="6"/>
      <c r="B1420" s="6"/>
      <c r="C1420" s="7"/>
      <c r="D1420" s="7"/>
      <c r="E1420" s="7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 ht="46.5" x14ac:dyDescent="0.7">
      <c r="A1421" s="6"/>
      <c r="B1421" s="6"/>
      <c r="C1421" s="7"/>
      <c r="D1421" s="7"/>
      <c r="E1421" s="7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 ht="46.5" x14ac:dyDescent="0.7">
      <c r="A1422" s="6">
        <f>+A1417+1</f>
        <v>864</v>
      </c>
      <c r="B1422" s="6" t="s">
        <v>1137</v>
      </c>
      <c r="C1422" s="7" t="s">
        <v>1138</v>
      </c>
      <c r="D1422" s="7" t="s">
        <v>336</v>
      </c>
      <c r="E1422" s="7" t="s">
        <v>1419</v>
      </c>
      <c r="F1422" s="6" t="s">
        <v>23</v>
      </c>
      <c r="G1422" s="9">
        <v>70000</v>
      </c>
      <c r="H1422" s="6">
        <v>0</v>
      </c>
      <c r="I1422" s="9">
        <v>70000</v>
      </c>
      <c r="J1422" s="9">
        <v>2009</v>
      </c>
      <c r="K1422" s="9">
        <v>4892.43</v>
      </c>
      <c r="L1422" s="9">
        <v>2128</v>
      </c>
      <c r="M1422" s="9">
        <v>10932.2</v>
      </c>
      <c r="N1422" s="9">
        <v>19961.63</v>
      </c>
      <c r="O1422" s="9">
        <v>50038.37</v>
      </c>
    </row>
    <row r="1423" spans="1:15" ht="46.5" x14ac:dyDescent="0.7">
      <c r="A1423" s="6">
        <f>+A1422+1</f>
        <v>865</v>
      </c>
      <c r="B1423" s="6" t="s">
        <v>1139</v>
      </c>
      <c r="C1423" s="7" t="s">
        <v>1138</v>
      </c>
      <c r="D1423" s="7" t="s">
        <v>152</v>
      </c>
      <c r="E1423" s="7" t="s">
        <v>1419</v>
      </c>
      <c r="F1423" s="6" t="s">
        <v>28</v>
      </c>
      <c r="G1423" s="9">
        <v>45000</v>
      </c>
      <c r="H1423" s="6">
        <v>0</v>
      </c>
      <c r="I1423" s="9">
        <v>45000</v>
      </c>
      <c r="J1423" s="9">
        <v>1291.5</v>
      </c>
      <c r="K1423" s="6">
        <v>0</v>
      </c>
      <c r="L1423" s="9">
        <v>1368</v>
      </c>
      <c r="M1423" s="9">
        <v>23506.65</v>
      </c>
      <c r="N1423" s="9">
        <v>26166.15</v>
      </c>
      <c r="O1423" s="9">
        <v>18833.849999999999</v>
      </c>
    </row>
    <row r="1424" spans="1:15" ht="46.5" x14ac:dyDescent="0.7">
      <c r="A1424" s="6">
        <f>+A1423+1</f>
        <v>866</v>
      </c>
      <c r="B1424" s="6" t="s">
        <v>1140</v>
      </c>
      <c r="C1424" s="7" t="s">
        <v>1138</v>
      </c>
      <c r="D1424" s="7" t="s">
        <v>40</v>
      </c>
      <c r="E1424" s="7" t="s">
        <v>1419</v>
      </c>
      <c r="F1424" s="6" t="s">
        <v>23</v>
      </c>
      <c r="G1424" s="9">
        <v>35000</v>
      </c>
      <c r="H1424" s="6">
        <v>0</v>
      </c>
      <c r="I1424" s="9">
        <v>35000</v>
      </c>
      <c r="J1424" s="9">
        <v>1004.5</v>
      </c>
      <c r="K1424" s="6">
        <v>0</v>
      </c>
      <c r="L1424" s="9">
        <v>1064</v>
      </c>
      <c r="M1424" s="9">
        <v>9598.91</v>
      </c>
      <c r="N1424" s="9">
        <v>11667.41</v>
      </c>
      <c r="O1424" s="9">
        <v>23332.59</v>
      </c>
    </row>
    <row r="1425" spans="1:15" ht="46.5" x14ac:dyDescent="0.7">
      <c r="A1425" s="6"/>
      <c r="B1425" s="6" t="s">
        <v>50</v>
      </c>
      <c r="C1425" s="7"/>
      <c r="D1425" s="7">
        <v>3</v>
      </c>
      <c r="E1425" s="7"/>
      <c r="F1425" s="6"/>
      <c r="G1425" s="9">
        <v>150000</v>
      </c>
      <c r="H1425" s="6">
        <v>0</v>
      </c>
      <c r="I1425" s="9">
        <v>150000</v>
      </c>
      <c r="J1425" s="9">
        <v>4305</v>
      </c>
      <c r="K1425" s="9">
        <v>4892.43</v>
      </c>
      <c r="L1425" s="9">
        <v>4560</v>
      </c>
      <c r="M1425" s="9">
        <v>44037.760000000002</v>
      </c>
      <c r="N1425" s="9">
        <v>57795.19</v>
      </c>
      <c r="O1425" s="9">
        <v>92204.81</v>
      </c>
    </row>
    <row r="1426" spans="1:15" ht="46.5" x14ac:dyDescent="0.7">
      <c r="A1426" s="6"/>
      <c r="B1426" s="6"/>
      <c r="C1426" s="7"/>
      <c r="D1426" s="7"/>
      <c r="E1426" s="7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 ht="46.5" x14ac:dyDescent="0.7">
      <c r="A1427" s="6"/>
      <c r="B1427" s="6"/>
      <c r="C1427" s="7"/>
      <c r="D1427" s="7"/>
      <c r="E1427" s="7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 ht="46.5" x14ac:dyDescent="0.7">
      <c r="A1428" s="6"/>
      <c r="B1428" s="6"/>
      <c r="C1428" s="7"/>
      <c r="D1428" s="7"/>
      <c r="E1428" s="7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 ht="93" x14ac:dyDescent="0.7">
      <c r="A1429" s="6">
        <f>+A1424+1</f>
        <v>867</v>
      </c>
      <c r="B1429" s="6" t="s">
        <v>1141</v>
      </c>
      <c r="C1429" s="7" t="s">
        <v>1142</v>
      </c>
      <c r="D1429" s="7" t="s">
        <v>136</v>
      </c>
      <c r="E1429" s="7" t="s">
        <v>1419</v>
      </c>
      <c r="F1429" s="6" t="s">
        <v>28</v>
      </c>
      <c r="G1429" s="9">
        <v>70000</v>
      </c>
      <c r="H1429" s="6">
        <v>0</v>
      </c>
      <c r="I1429" s="9">
        <v>70000</v>
      </c>
      <c r="J1429" s="9">
        <v>2009</v>
      </c>
      <c r="K1429" s="9">
        <v>5368.48</v>
      </c>
      <c r="L1429" s="9">
        <v>2128</v>
      </c>
      <c r="M1429" s="9">
        <v>25855.53</v>
      </c>
      <c r="N1429" s="9">
        <v>35361.01</v>
      </c>
      <c r="O1429" s="9">
        <v>34638.99</v>
      </c>
    </row>
    <row r="1430" spans="1:15" ht="46.5" x14ac:dyDescent="0.7">
      <c r="A1430" s="6"/>
      <c r="B1430" s="6" t="s">
        <v>50</v>
      </c>
      <c r="C1430" s="7"/>
      <c r="D1430" s="7">
        <v>1</v>
      </c>
      <c r="E1430" s="7"/>
      <c r="F1430" s="6"/>
      <c r="G1430" s="9">
        <v>70000</v>
      </c>
      <c r="H1430" s="6">
        <v>0</v>
      </c>
      <c r="I1430" s="9">
        <v>70000</v>
      </c>
      <c r="J1430" s="9">
        <v>2009</v>
      </c>
      <c r="K1430" s="9">
        <v>5368.48</v>
      </c>
      <c r="L1430" s="9">
        <v>2128</v>
      </c>
      <c r="M1430" s="9">
        <v>25855.53</v>
      </c>
      <c r="N1430" s="9">
        <v>35361.01</v>
      </c>
      <c r="O1430" s="9">
        <v>34638.99</v>
      </c>
    </row>
    <row r="1431" spans="1:15" ht="46.5" x14ac:dyDescent="0.7">
      <c r="A1431" s="6"/>
      <c r="B1431" s="6"/>
      <c r="C1431" s="7"/>
      <c r="D1431" s="7"/>
      <c r="E1431" s="7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 ht="46.5" x14ac:dyDescent="0.7">
      <c r="A1432" s="6"/>
      <c r="B1432" s="6"/>
      <c r="C1432" s="7"/>
      <c r="D1432" s="7"/>
      <c r="E1432" s="7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 ht="46.5" x14ac:dyDescent="0.7">
      <c r="A1433" s="6"/>
      <c r="B1433" s="6"/>
      <c r="C1433" s="7"/>
      <c r="D1433" s="7"/>
      <c r="E1433" s="7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 ht="93" x14ac:dyDescent="0.7">
      <c r="A1434" s="6">
        <f>+A1429+1</f>
        <v>868</v>
      </c>
      <c r="B1434" s="6" t="s">
        <v>1143</v>
      </c>
      <c r="C1434" s="7" t="s">
        <v>1144</v>
      </c>
      <c r="D1434" s="7" t="s">
        <v>336</v>
      </c>
      <c r="E1434" s="7" t="s">
        <v>1419</v>
      </c>
      <c r="F1434" s="6" t="s">
        <v>28</v>
      </c>
      <c r="G1434" s="9">
        <v>70000</v>
      </c>
      <c r="H1434" s="6">
        <v>0</v>
      </c>
      <c r="I1434" s="9">
        <v>70000</v>
      </c>
      <c r="J1434" s="9">
        <v>2009</v>
      </c>
      <c r="K1434" s="9">
        <v>4892.43</v>
      </c>
      <c r="L1434" s="9">
        <v>2128</v>
      </c>
      <c r="M1434" s="9">
        <v>17398.02</v>
      </c>
      <c r="N1434" s="9">
        <v>26427.45</v>
      </c>
      <c r="O1434" s="9">
        <v>43572.55</v>
      </c>
    </row>
    <row r="1435" spans="1:15" ht="46.5" x14ac:dyDescent="0.7">
      <c r="A1435" s="6"/>
      <c r="B1435" s="6" t="s">
        <v>50</v>
      </c>
      <c r="C1435" s="7"/>
      <c r="D1435" s="7">
        <v>1</v>
      </c>
      <c r="E1435" s="7"/>
      <c r="F1435" s="6"/>
      <c r="G1435" s="9">
        <v>70000</v>
      </c>
      <c r="H1435" s="6">
        <v>0</v>
      </c>
      <c r="I1435" s="9">
        <v>70000</v>
      </c>
      <c r="J1435" s="9">
        <v>2009</v>
      </c>
      <c r="K1435" s="9">
        <v>4892.43</v>
      </c>
      <c r="L1435" s="9">
        <v>2128</v>
      </c>
      <c r="M1435" s="9">
        <v>17398.02</v>
      </c>
      <c r="N1435" s="9">
        <v>26427.45</v>
      </c>
      <c r="O1435" s="9">
        <v>43572.55</v>
      </c>
    </row>
    <row r="1436" spans="1:15" ht="46.5" x14ac:dyDescent="0.7">
      <c r="A1436" s="6"/>
      <c r="B1436" s="6"/>
      <c r="C1436" s="7"/>
      <c r="D1436" s="7"/>
      <c r="E1436" s="7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 ht="46.5" x14ac:dyDescent="0.7">
      <c r="A1437" s="6"/>
      <c r="B1437" s="6"/>
      <c r="C1437" s="7"/>
      <c r="D1437" s="7"/>
      <c r="E1437" s="7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 ht="46.5" x14ac:dyDescent="0.7">
      <c r="A1438" s="6"/>
      <c r="B1438" s="6"/>
      <c r="C1438" s="7"/>
      <c r="D1438" s="7"/>
      <c r="E1438" s="7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 ht="93" x14ac:dyDescent="0.7">
      <c r="A1439" s="6">
        <f>+A1434+1</f>
        <v>869</v>
      </c>
      <c r="B1439" s="6" t="s">
        <v>1145</v>
      </c>
      <c r="C1439" s="7" t="s">
        <v>1146</v>
      </c>
      <c r="D1439" s="7" t="s">
        <v>336</v>
      </c>
      <c r="E1439" s="7" t="s">
        <v>1419</v>
      </c>
      <c r="F1439" s="6" t="s">
        <v>28</v>
      </c>
      <c r="G1439" s="9">
        <v>70000</v>
      </c>
      <c r="H1439" s="6">
        <v>0</v>
      </c>
      <c r="I1439" s="9">
        <v>70000</v>
      </c>
      <c r="J1439" s="9">
        <v>2009</v>
      </c>
      <c r="K1439" s="9">
        <v>5130.45</v>
      </c>
      <c r="L1439" s="9">
        <v>2128</v>
      </c>
      <c r="M1439" s="9">
        <v>14278.65</v>
      </c>
      <c r="N1439" s="9">
        <v>23546.1</v>
      </c>
      <c r="O1439" s="9">
        <v>46453.9</v>
      </c>
    </row>
    <row r="1440" spans="1:15" ht="46.5" x14ac:dyDescent="0.7">
      <c r="A1440" s="6"/>
      <c r="B1440" s="6" t="s">
        <v>50</v>
      </c>
      <c r="C1440" s="7"/>
      <c r="D1440" s="7">
        <v>1</v>
      </c>
      <c r="E1440" s="7"/>
      <c r="F1440" s="6"/>
      <c r="G1440" s="9">
        <v>70000</v>
      </c>
      <c r="H1440" s="6">
        <v>0</v>
      </c>
      <c r="I1440" s="9">
        <v>70000</v>
      </c>
      <c r="J1440" s="9">
        <v>2009</v>
      </c>
      <c r="K1440" s="9">
        <v>5130.45</v>
      </c>
      <c r="L1440" s="9">
        <v>2128</v>
      </c>
      <c r="M1440" s="9">
        <v>14278.65</v>
      </c>
      <c r="N1440" s="9">
        <v>23546.1</v>
      </c>
      <c r="O1440" s="9">
        <v>46453.9</v>
      </c>
    </row>
    <row r="1441" spans="1:15" ht="46.5" x14ac:dyDescent="0.7">
      <c r="A1441" s="6"/>
      <c r="B1441" s="6"/>
      <c r="C1441" s="7"/>
      <c r="D1441" s="7"/>
      <c r="E1441" s="7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 ht="46.5" x14ac:dyDescent="0.7">
      <c r="A1442" s="6"/>
      <c r="B1442" s="6"/>
      <c r="C1442" s="7"/>
      <c r="D1442" s="7"/>
      <c r="E1442" s="7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 ht="46.5" x14ac:dyDescent="0.7">
      <c r="A1443" s="6"/>
      <c r="B1443" s="6"/>
      <c r="C1443" s="7"/>
      <c r="D1443" s="7"/>
      <c r="E1443" s="7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 ht="46.5" x14ac:dyDescent="0.7">
      <c r="A1444" s="6">
        <f>+A1439+1</f>
        <v>870</v>
      </c>
      <c r="B1444" s="6" t="s">
        <v>1147</v>
      </c>
      <c r="C1444" s="7" t="s">
        <v>1148</v>
      </c>
      <c r="D1444" s="7" t="s">
        <v>336</v>
      </c>
      <c r="E1444" s="7" t="s">
        <v>1419</v>
      </c>
      <c r="F1444" s="6" t="s">
        <v>23</v>
      </c>
      <c r="G1444" s="9">
        <v>70000</v>
      </c>
      <c r="H1444" s="6">
        <v>0</v>
      </c>
      <c r="I1444" s="9">
        <v>70000</v>
      </c>
      <c r="J1444" s="9">
        <v>2009</v>
      </c>
      <c r="K1444" s="9">
        <v>5368.48</v>
      </c>
      <c r="L1444" s="9">
        <v>2128</v>
      </c>
      <c r="M1444" s="9">
        <v>16959.240000000002</v>
      </c>
      <c r="N1444" s="9">
        <v>26464.720000000001</v>
      </c>
      <c r="O1444" s="9">
        <v>43535.28</v>
      </c>
    </row>
    <row r="1445" spans="1:15" ht="46.5" x14ac:dyDescent="0.7">
      <c r="A1445" s="6">
        <f>+A1444+1</f>
        <v>871</v>
      </c>
      <c r="B1445" s="6" t="s">
        <v>1149</v>
      </c>
      <c r="C1445" s="7" t="s">
        <v>1148</v>
      </c>
      <c r="D1445" s="7" t="s">
        <v>152</v>
      </c>
      <c r="E1445" s="7" t="s">
        <v>1419</v>
      </c>
      <c r="F1445" s="6" t="s">
        <v>28</v>
      </c>
      <c r="G1445" s="9">
        <v>45000</v>
      </c>
      <c r="H1445" s="6">
        <v>0</v>
      </c>
      <c r="I1445" s="9">
        <v>45000</v>
      </c>
      <c r="J1445" s="9">
        <v>1291.5</v>
      </c>
      <c r="K1445" s="6">
        <v>0</v>
      </c>
      <c r="L1445" s="9">
        <v>1368</v>
      </c>
      <c r="M1445" s="9">
        <v>3315.12</v>
      </c>
      <c r="N1445" s="9">
        <v>5974.62</v>
      </c>
      <c r="O1445" s="9">
        <v>39025.379999999997</v>
      </c>
    </row>
    <row r="1446" spans="1:15" ht="46.5" x14ac:dyDescent="0.7">
      <c r="A1446" s="6"/>
      <c r="B1446" s="6" t="s">
        <v>50</v>
      </c>
      <c r="C1446" s="7"/>
      <c r="D1446" s="7">
        <v>2</v>
      </c>
      <c r="E1446" s="7"/>
      <c r="F1446" s="6"/>
      <c r="G1446" s="9">
        <v>115000</v>
      </c>
      <c r="H1446" s="6">
        <v>0</v>
      </c>
      <c r="I1446" s="9">
        <v>115000</v>
      </c>
      <c r="J1446" s="9">
        <v>3300.5</v>
      </c>
      <c r="K1446" s="9">
        <v>5368.48</v>
      </c>
      <c r="L1446" s="9">
        <v>3496</v>
      </c>
      <c r="M1446" s="9">
        <v>20274.36</v>
      </c>
      <c r="N1446" s="9">
        <v>32439.34</v>
      </c>
      <c r="O1446" s="9">
        <v>82560.66</v>
      </c>
    </row>
    <row r="1447" spans="1:15" ht="46.5" x14ac:dyDescent="0.7">
      <c r="A1447" s="6"/>
      <c r="B1447" s="6"/>
      <c r="C1447" s="7"/>
      <c r="D1447" s="7"/>
      <c r="E1447" s="7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 ht="46.5" x14ac:dyDescent="0.7">
      <c r="A1448" s="6"/>
      <c r="B1448" s="6"/>
      <c r="C1448" s="7"/>
      <c r="D1448" s="7"/>
      <c r="E1448" s="7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 ht="46.5" x14ac:dyDescent="0.7">
      <c r="A1449" s="6"/>
      <c r="B1449" s="6"/>
      <c r="C1449" s="7"/>
      <c r="D1449" s="7"/>
      <c r="E1449" s="7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 ht="93" x14ac:dyDescent="0.7">
      <c r="A1450" s="6">
        <f>+A1445+1</f>
        <v>872</v>
      </c>
      <c r="B1450" s="6" t="s">
        <v>1150</v>
      </c>
      <c r="C1450" s="7" t="s">
        <v>1151</v>
      </c>
      <c r="D1450" s="7" t="s">
        <v>336</v>
      </c>
      <c r="E1450" s="7" t="s">
        <v>1419</v>
      </c>
      <c r="F1450" s="6" t="s">
        <v>28</v>
      </c>
      <c r="G1450" s="9">
        <v>70000</v>
      </c>
      <c r="H1450" s="6">
        <v>0</v>
      </c>
      <c r="I1450" s="9">
        <v>70000</v>
      </c>
      <c r="J1450" s="9">
        <v>2009</v>
      </c>
      <c r="K1450" s="9">
        <v>5368.48</v>
      </c>
      <c r="L1450" s="9">
        <v>2128</v>
      </c>
      <c r="M1450" s="9">
        <v>12017.2</v>
      </c>
      <c r="N1450" s="9">
        <v>21522.68</v>
      </c>
      <c r="O1450" s="9">
        <v>48477.32</v>
      </c>
    </row>
    <row r="1451" spans="1:15" ht="93" x14ac:dyDescent="0.7">
      <c r="A1451" s="6">
        <f>+A1450+1</f>
        <v>873</v>
      </c>
      <c r="B1451" s="6" t="s">
        <v>1152</v>
      </c>
      <c r="C1451" s="7" t="s">
        <v>1151</v>
      </c>
      <c r="D1451" s="7" t="s">
        <v>58</v>
      </c>
      <c r="E1451" s="7" t="s">
        <v>1419</v>
      </c>
      <c r="F1451" s="6" t="s">
        <v>28</v>
      </c>
      <c r="G1451" s="9">
        <v>80000</v>
      </c>
      <c r="H1451" s="6">
        <v>0</v>
      </c>
      <c r="I1451" s="9">
        <v>80000</v>
      </c>
      <c r="J1451" s="9">
        <v>2296</v>
      </c>
      <c r="K1451" s="9">
        <v>7400.87</v>
      </c>
      <c r="L1451" s="9">
        <v>2432</v>
      </c>
      <c r="M1451" s="9">
        <v>11234.07</v>
      </c>
      <c r="N1451" s="9">
        <v>23362.94</v>
      </c>
      <c r="O1451" s="9">
        <v>56637.06</v>
      </c>
    </row>
    <row r="1452" spans="1:15" ht="93" x14ac:dyDescent="0.7">
      <c r="A1452" s="6">
        <f>+A1451+1</f>
        <v>874</v>
      </c>
      <c r="B1452" s="6" t="s">
        <v>1153</v>
      </c>
      <c r="C1452" s="7" t="s">
        <v>1151</v>
      </c>
      <c r="D1452" s="7" t="s">
        <v>40</v>
      </c>
      <c r="E1452" s="7" t="s">
        <v>1419</v>
      </c>
      <c r="F1452" s="6" t="s">
        <v>23</v>
      </c>
      <c r="G1452" s="9">
        <v>35000</v>
      </c>
      <c r="H1452" s="6">
        <v>0</v>
      </c>
      <c r="I1452" s="9">
        <v>35000</v>
      </c>
      <c r="J1452" s="9">
        <v>1004.5</v>
      </c>
      <c r="K1452" s="6">
        <v>0</v>
      </c>
      <c r="L1452" s="9">
        <v>1064</v>
      </c>
      <c r="M1452" s="9">
        <v>17874.45</v>
      </c>
      <c r="N1452" s="9">
        <v>19942.95</v>
      </c>
      <c r="O1452" s="9">
        <v>15057.05</v>
      </c>
    </row>
    <row r="1453" spans="1:15" ht="46.5" x14ac:dyDescent="0.7">
      <c r="A1453" s="6"/>
      <c r="B1453" s="6" t="s">
        <v>50</v>
      </c>
      <c r="C1453" s="7"/>
      <c r="D1453" s="7">
        <v>3</v>
      </c>
      <c r="E1453" s="7"/>
      <c r="F1453" s="6"/>
      <c r="G1453" s="9">
        <v>185000</v>
      </c>
      <c r="H1453" s="6">
        <v>0</v>
      </c>
      <c r="I1453" s="9">
        <v>185000</v>
      </c>
      <c r="J1453" s="9">
        <v>5309.5</v>
      </c>
      <c r="K1453" s="9">
        <v>12769.35</v>
      </c>
      <c r="L1453" s="9">
        <v>5624</v>
      </c>
      <c r="M1453" s="9">
        <v>41125.72</v>
      </c>
      <c r="N1453" s="9">
        <v>64828.57</v>
      </c>
      <c r="O1453" s="9">
        <v>120171.43</v>
      </c>
    </row>
    <row r="1454" spans="1:15" ht="46.5" x14ac:dyDescent="0.7">
      <c r="A1454" s="6"/>
      <c r="B1454" s="6"/>
      <c r="C1454" s="7"/>
      <c r="D1454" s="7"/>
      <c r="E1454" s="7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 ht="46.5" x14ac:dyDescent="0.7">
      <c r="A1455" s="6"/>
      <c r="B1455" s="6"/>
      <c r="C1455" s="7"/>
      <c r="D1455" s="7"/>
      <c r="E1455" s="7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 ht="46.5" x14ac:dyDescent="0.7">
      <c r="A1456" s="6"/>
      <c r="B1456" s="6"/>
      <c r="C1456" s="7"/>
      <c r="D1456" s="7"/>
      <c r="E1456" s="7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 ht="46.5" x14ac:dyDescent="0.7">
      <c r="A1457" s="6">
        <f>+A1452+1</f>
        <v>875</v>
      </c>
      <c r="B1457" s="6" t="s">
        <v>1154</v>
      </c>
      <c r="C1457" s="7" t="s">
        <v>1155</v>
      </c>
      <c r="D1457" s="7" t="s">
        <v>380</v>
      </c>
      <c r="E1457" s="7" t="s">
        <v>22</v>
      </c>
      <c r="F1457" s="6" t="s">
        <v>23</v>
      </c>
      <c r="G1457" s="9">
        <v>35000</v>
      </c>
      <c r="H1457" s="6">
        <v>0</v>
      </c>
      <c r="I1457" s="9">
        <v>35000</v>
      </c>
      <c r="J1457" s="9">
        <v>1004.5</v>
      </c>
      <c r="K1457" s="6">
        <v>0</v>
      </c>
      <c r="L1457" s="9">
        <v>1064</v>
      </c>
      <c r="M1457" s="9">
        <v>12091.71</v>
      </c>
      <c r="N1457" s="9">
        <v>14160.21</v>
      </c>
      <c r="O1457" s="9">
        <v>20839.79</v>
      </c>
    </row>
    <row r="1458" spans="1:15" ht="46.5" x14ac:dyDescent="0.7">
      <c r="A1458" s="6"/>
      <c r="B1458" s="6" t="s">
        <v>50</v>
      </c>
      <c r="C1458" s="7"/>
      <c r="D1458" s="7">
        <v>1</v>
      </c>
      <c r="E1458" s="7"/>
      <c r="F1458" s="6"/>
      <c r="G1458" s="9">
        <v>35000</v>
      </c>
      <c r="H1458" s="6">
        <v>0</v>
      </c>
      <c r="I1458" s="9">
        <v>35000</v>
      </c>
      <c r="J1458" s="9">
        <v>1004.5</v>
      </c>
      <c r="K1458" s="6">
        <v>0</v>
      </c>
      <c r="L1458" s="9">
        <v>1064</v>
      </c>
      <c r="M1458" s="9">
        <v>12091.71</v>
      </c>
      <c r="N1458" s="9">
        <v>14160.21</v>
      </c>
      <c r="O1458" s="9">
        <v>20839.79</v>
      </c>
    </row>
    <row r="1459" spans="1:15" ht="46.5" x14ac:dyDescent="0.7">
      <c r="A1459" s="6"/>
      <c r="B1459" s="6"/>
      <c r="C1459" s="7"/>
      <c r="D1459" s="7"/>
      <c r="E1459" s="7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 ht="46.5" x14ac:dyDescent="0.7">
      <c r="A1460" s="6"/>
      <c r="B1460" s="6"/>
      <c r="C1460" s="7"/>
      <c r="D1460" s="7"/>
      <c r="E1460" s="7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 ht="46.5" x14ac:dyDescent="0.7">
      <c r="A1461" s="6"/>
      <c r="B1461" s="6"/>
      <c r="C1461" s="7"/>
      <c r="D1461" s="7"/>
      <c r="E1461" s="7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 ht="46.5" x14ac:dyDescent="0.7">
      <c r="A1462" s="6">
        <f>+A1457+1</f>
        <v>876</v>
      </c>
      <c r="B1462" s="6" t="s">
        <v>1156</v>
      </c>
      <c r="C1462" s="7" t="s">
        <v>1157</v>
      </c>
      <c r="D1462" s="7" t="s">
        <v>336</v>
      </c>
      <c r="E1462" s="7" t="s">
        <v>1419</v>
      </c>
      <c r="F1462" s="6" t="s">
        <v>23</v>
      </c>
      <c r="G1462" s="9">
        <v>70000</v>
      </c>
      <c r="H1462" s="6">
        <v>0</v>
      </c>
      <c r="I1462" s="9">
        <v>70000</v>
      </c>
      <c r="J1462" s="9">
        <v>2009</v>
      </c>
      <c r="K1462" s="9">
        <v>5130.45</v>
      </c>
      <c r="L1462" s="9">
        <v>2128</v>
      </c>
      <c r="M1462" s="9">
        <v>28872.799999999999</v>
      </c>
      <c r="N1462" s="9">
        <v>38140.25</v>
      </c>
      <c r="O1462" s="9">
        <v>31859.75</v>
      </c>
    </row>
    <row r="1463" spans="1:15" ht="46.5" x14ac:dyDescent="0.7">
      <c r="A1463" s="6">
        <f>+A1462+1</f>
        <v>877</v>
      </c>
      <c r="B1463" s="6" t="s">
        <v>1158</v>
      </c>
      <c r="C1463" s="7" t="s">
        <v>1157</v>
      </c>
      <c r="D1463" s="7" t="s">
        <v>156</v>
      </c>
      <c r="E1463" s="7" t="s">
        <v>1419</v>
      </c>
      <c r="F1463" s="6" t="s">
        <v>28</v>
      </c>
      <c r="G1463" s="9">
        <v>50000</v>
      </c>
      <c r="H1463" s="6">
        <v>0</v>
      </c>
      <c r="I1463" s="9">
        <v>50000</v>
      </c>
      <c r="J1463" s="9">
        <v>1435</v>
      </c>
      <c r="K1463" s="6">
        <v>0</v>
      </c>
      <c r="L1463" s="9">
        <v>1520</v>
      </c>
      <c r="M1463" s="6">
        <v>519.76</v>
      </c>
      <c r="N1463" s="9">
        <v>3474.76</v>
      </c>
      <c r="O1463" s="9">
        <v>46525.24</v>
      </c>
    </row>
    <row r="1464" spans="1:15" ht="46.5" x14ac:dyDescent="0.7">
      <c r="A1464" s="6"/>
      <c r="B1464" s="6" t="s">
        <v>50</v>
      </c>
      <c r="C1464" s="7"/>
      <c r="D1464" s="7">
        <v>2</v>
      </c>
      <c r="E1464" s="7"/>
      <c r="F1464" s="6"/>
      <c r="G1464" s="9">
        <v>120000</v>
      </c>
      <c r="H1464" s="6">
        <v>0</v>
      </c>
      <c r="I1464" s="9">
        <v>120000</v>
      </c>
      <c r="J1464" s="9">
        <v>3444</v>
      </c>
      <c r="K1464" s="9">
        <v>5130.45</v>
      </c>
      <c r="L1464" s="9">
        <v>3648</v>
      </c>
      <c r="M1464" s="9">
        <v>29392.560000000001</v>
      </c>
      <c r="N1464" s="9">
        <v>41615.01</v>
      </c>
      <c r="O1464" s="9">
        <v>78384.990000000005</v>
      </c>
    </row>
    <row r="1465" spans="1:15" ht="46.5" x14ac:dyDescent="0.7">
      <c r="A1465" s="6"/>
      <c r="B1465" s="6"/>
      <c r="C1465" s="7"/>
      <c r="D1465" s="7"/>
      <c r="E1465" s="7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 ht="46.5" x14ac:dyDescent="0.7">
      <c r="A1466" s="6"/>
      <c r="B1466" s="6"/>
      <c r="C1466" s="7"/>
      <c r="D1466" s="7"/>
      <c r="E1466" s="7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 ht="46.5" x14ac:dyDescent="0.7">
      <c r="A1467" s="6"/>
      <c r="B1467" s="6"/>
      <c r="C1467" s="7"/>
      <c r="D1467" s="7"/>
      <c r="E1467" s="7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 ht="46.5" x14ac:dyDescent="0.7">
      <c r="A1468" s="6">
        <f>+A1463+1</f>
        <v>878</v>
      </c>
      <c r="B1468" s="6" t="s">
        <v>1159</v>
      </c>
      <c r="C1468" s="7" t="s">
        <v>1160</v>
      </c>
      <c r="D1468" s="7" t="s">
        <v>589</v>
      </c>
      <c r="E1468" s="7" t="s">
        <v>1419</v>
      </c>
      <c r="F1468" s="6" t="s">
        <v>23</v>
      </c>
      <c r="G1468" s="9">
        <v>70000</v>
      </c>
      <c r="H1468" s="6">
        <v>0</v>
      </c>
      <c r="I1468" s="9">
        <v>70000</v>
      </c>
      <c r="J1468" s="9">
        <v>2009</v>
      </c>
      <c r="K1468" s="9">
        <v>5368.48</v>
      </c>
      <c r="L1468" s="9">
        <v>2128</v>
      </c>
      <c r="M1468" s="6">
        <v>25</v>
      </c>
      <c r="N1468" s="9">
        <v>9530.48</v>
      </c>
      <c r="O1468" s="9">
        <v>60469.52</v>
      </c>
    </row>
    <row r="1469" spans="1:15" ht="46.5" x14ac:dyDescent="0.7">
      <c r="A1469" s="6"/>
      <c r="B1469" s="6" t="s">
        <v>50</v>
      </c>
      <c r="C1469" s="7"/>
      <c r="D1469" s="7">
        <v>1</v>
      </c>
      <c r="E1469" s="7"/>
      <c r="F1469" s="6"/>
      <c r="G1469" s="9">
        <v>70000</v>
      </c>
      <c r="H1469" s="6">
        <v>0</v>
      </c>
      <c r="I1469" s="9">
        <v>70000</v>
      </c>
      <c r="J1469" s="9">
        <v>2009</v>
      </c>
      <c r="K1469" s="9">
        <v>5368.48</v>
      </c>
      <c r="L1469" s="9">
        <v>2128</v>
      </c>
      <c r="M1469" s="6">
        <v>25</v>
      </c>
      <c r="N1469" s="9">
        <v>9530.48</v>
      </c>
      <c r="O1469" s="9">
        <v>60469.52</v>
      </c>
    </row>
    <row r="1470" spans="1:15" ht="46.5" x14ac:dyDescent="0.7">
      <c r="A1470" s="6"/>
      <c r="B1470" s="6"/>
      <c r="C1470" s="7"/>
      <c r="D1470" s="7"/>
      <c r="E1470" s="7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 ht="46.5" x14ac:dyDescent="0.7">
      <c r="A1471" s="6"/>
      <c r="B1471" s="6"/>
      <c r="C1471" s="7"/>
      <c r="D1471" s="7"/>
      <c r="E1471" s="7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 ht="46.5" x14ac:dyDescent="0.7">
      <c r="A1472" s="6"/>
      <c r="B1472" s="6"/>
      <c r="C1472" s="7"/>
      <c r="D1472" s="7"/>
      <c r="E1472" s="7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 ht="46.5" x14ac:dyDescent="0.7">
      <c r="A1473" s="6">
        <f>+A1468+1</f>
        <v>879</v>
      </c>
      <c r="B1473" s="6" t="s">
        <v>1161</v>
      </c>
      <c r="C1473" s="7" t="s">
        <v>1162</v>
      </c>
      <c r="D1473" s="7" t="s">
        <v>336</v>
      </c>
      <c r="E1473" s="7" t="s">
        <v>1419</v>
      </c>
      <c r="F1473" s="6" t="s">
        <v>23</v>
      </c>
      <c r="G1473" s="9">
        <v>70000</v>
      </c>
      <c r="H1473" s="6">
        <v>0</v>
      </c>
      <c r="I1473" s="9">
        <v>70000</v>
      </c>
      <c r="J1473" s="9">
        <v>2009</v>
      </c>
      <c r="K1473" s="9">
        <v>5368.48</v>
      </c>
      <c r="L1473" s="9">
        <v>2128</v>
      </c>
      <c r="M1473" s="9">
        <v>14911.74</v>
      </c>
      <c r="N1473" s="9">
        <v>24417.22</v>
      </c>
      <c r="O1473" s="9">
        <v>45582.78</v>
      </c>
    </row>
    <row r="1474" spans="1:15" ht="46.5" x14ac:dyDescent="0.7">
      <c r="A1474" s="6">
        <f>+A1473+1</f>
        <v>880</v>
      </c>
      <c r="B1474" s="6" t="s">
        <v>1163</v>
      </c>
      <c r="C1474" s="7" t="s">
        <v>1162</v>
      </c>
      <c r="D1474" s="7" t="s">
        <v>40</v>
      </c>
      <c r="E1474" s="7" t="s">
        <v>1419</v>
      </c>
      <c r="F1474" s="6" t="s">
        <v>23</v>
      </c>
      <c r="G1474" s="9">
        <v>35000</v>
      </c>
      <c r="H1474" s="6">
        <v>0</v>
      </c>
      <c r="I1474" s="9">
        <v>35000</v>
      </c>
      <c r="J1474" s="9">
        <v>1004.5</v>
      </c>
      <c r="K1474" s="6">
        <v>0</v>
      </c>
      <c r="L1474" s="9">
        <v>1064</v>
      </c>
      <c r="M1474" s="9">
        <v>14453.23</v>
      </c>
      <c r="N1474" s="9">
        <v>16521.73</v>
      </c>
      <c r="O1474" s="9">
        <v>18478.27</v>
      </c>
    </row>
    <row r="1475" spans="1:15" ht="46.5" x14ac:dyDescent="0.7">
      <c r="A1475" s="6"/>
      <c r="B1475" s="6" t="s">
        <v>50</v>
      </c>
      <c r="C1475" s="7"/>
      <c r="D1475" s="7">
        <v>2</v>
      </c>
      <c r="E1475" s="7"/>
      <c r="F1475" s="6"/>
      <c r="G1475" s="9">
        <v>105000</v>
      </c>
      <c r="H1475" s="6">
        <v>0</v>
      </c>
      <c r="I1475" s="9">
        <v>105000</v>
      </c>
      <c r="J1475" s="9">
        <v>3013.5</v>
      </c>
      <c r="K1475" s="9">
        <v>5368.48</v>
      </c>
      <c r="L1475" s="9">
        <v>3192</v>
      </c>
      <c r="M1475" s="9">
        <v>29364.97</v>
      </c>
      <c r="N1475" s="9">
        <v>40938.949999999997</v>
      </c>
      <c r="O1475" s="9">
        <v>64061.05</v>
      </c>
    </row>
    <row r="1476" spans="1:15" ht="46.5" x14ac:dyDescent="0.7">
      <c r="A1476" s="6"/>
      <c r="B1476" s="6"/>
      <c r="C1476" s="7"/>
      <c r="D1476" s="7"/>
      <c r="E1476" s="7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 ht="46.5" x14ac:dyDescent="0.7">
      <c r="A1477" s="6"/>
      <c r="B1477" s="6"/>
      <c r="C1477" s="7"/>
      <c r="D1477" s="7"/>
      <c r="E1477" s="7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 ht="46.5" x14ac:dyDescent="0.7">
      <c r="A1478" s="6"/>
      <c r="B1478" s="6"/>
      <c r="C1478" s="7"/>
      <c r="D1478" s="7"/>
      <c r="E1478" s="7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 ht="139.5" x14ac:dyDescent="0.7">
      <c r="A1479" s="6">
        <f>+A1474+1</f>
        <v>881</v>
      </c>
      <c r="B1479" s="6" t="s">
        <v>1164</v>
      </c>
      <c r="C1479" s="7" t="s">
        <v>1165</v>
      </c>
      <c r="D1479" s="7" t="s">
        <v>589</v>
      </c>
      <c r="E1479" s="7" t="s">
        <v>1419</v>
      </c>
      <c r="F1479" s="6" t="s">
        <v>23</v>
      </c>
      <c r="G1479" s="9">
        <v>70000</v>
      </c>
      <c r="H1479" s="6">
        <v>0</v>
      </c>
      <c r="I1479" s="9">
        <v>70000</v>
      </c>
      <c r="J1479" s="9">
        <v>2009</v>
      </c>
      <c r="K1479" s="9">
        <v>5368.48</v>
      </c>
      <c r="L1479" s="9">
        <v>2128</v>
      </c>
      <c r="M1479" s="9">
        <v>4232.71</v>
      </c>
      <c r="N1479" s="9">
        <v>13738.19</v>
      </c>
      <c r="O1479" s="9">
        <v>56261.81</v>
      </c>
    </row>
    <row r="1480" spans="1:15" ht="139.5" x14ac:dyDescent="0.7">
      <c r="A1480" s="6">
        <f>+A1479+1</f>
        <v>882</v>
      </c>
      <c r="B1480" s="6" t="s">
        <v>1166</v>
      </c>
      <c r="C1480" s="7" t="s">
        <v>1165</v>
      </c>
      <c r="D1480" s="7" t="s">
        <v>152</v>
      </c>
      <c r="E1480" s="7" t="s">
        <v>1419</v>
      </c>
      <c r="F1480" s="6" t="s">
        <v>28</v>
      </c>
      <c r="G1480" s="9">
        <v>45000</v>
      </c>
      <c r="H1480" s="6">
        <v>0</v>
      </c>
      <c r="I1480" s="9">
        <v>45000</v>
      </c>
      <c r="J1480" s="9">
        <v>1291.5</v>
      </c>
      <c r="K1480" s="6">
        <v>0</v>
      </c>
      <c r="L1480" s="9">
        <v>1368</v>
      </c>
      <c r="M1480" s="9">
        <v>4809.88</v>
      </c>
      <c r="N1480" s="9">
        <v>7469.38</v>
      </c>
      <c r="O1480" s="9">
        <v>37530.620000000003</v>
      </c>
    </row>
    <row r="1481" spans="1:15" ht="46.5" x14ac:dyDescent="0.7">
      <c r="A1481" s="6"/>
      <c r="B1481" s="6" t="s">
        <v>50</v>
      </c>
      <c r="C1481" s="7"/>
      <c r="D1481" s="7">
        <v>2</v>
      </c>
      <c r="E1481" s="7"/>
      <c r="F1481" s="6"/>
      <c r="G1481" s="9">
        <v>115000</v>
      </c>
      <c r="H1481" s="6">
        <v>0</v>
      </c>
      <c r="I1481" s="9">
        <v>115000</v>
      </c>
      <c r="J1481" s="9">
        <v>3300.5</v>
      </c>
      <c r="K1481" s="9">
        <v>5368.48</v>
      </c>
      <c r="L1481" s="9">
        <v>3496</v>
      </c>
      <c r="M1481" s="9">
        <v>9042.59</v>
      </c>
      <c r="N1481" s="9">
        <v>21207.57</v>
      </c>
      <c r="O1481" s="9">
        <v>93792.43</v>
      </c>
    </row>
    <row r="1482" spans="1:15" ht="46.5" x14ac:dyDescent="0.7">
      <c r="A1482" s="6"/>
      <c r="B1482" s="6"/>
      <c r="C1482" s="7"/>
      <c r="D1482" s="7"/>
      <c r="E1482" s="7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 ht="46.5" x14ac:dyDescent="0.7">
      <c r="A1483" s="6"/>
      <c r="B1483" s="6"/>
      <c r="C1483" s="7"/>
      <c r="D1483" s="7"/>
      <c r="E1483" s="7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 ht="46.5" x14ac:dyDescent="0.7">
      <c r="A1484" s="6"/>
      <c r="B1484" s="6"/>
      <c r="C1484" s="7"/>
      <c r="D1484" s="7"/>
      <c r="E1484" s="7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 ht="139.5" x14ac:dyDescent="0.7">
      <c r="A1485" s="6">
        <f>+A1480+1</f>
        <v>883</v>
      </c>
      <c r="B1485" s="6" t="s">
        <v>1167</v>
      </c>
      <c r="C1485" s="7" t="s">
        <v>1168</v>
      </c>
      <c r="D1485" s="7" t="s">
        <v>152</v>
      </c>
      <c r="E1485" s="7" t="s">
        <v>1419</v>
      </c>
      <c r="F1485" s="6" t="s">
        <v>23</v>
      </c>
      <c r="G1485" s="9">
        <v>45000</v>
      </c>
      <c r="H1485" s="6">
        <v>0</v>
      </c>
      <c r="I1485" s="9">
        <v>45000</v>
      </c>
      <c r="J1485" s="9">
        <v>1291.5</v>
      </c>
      <c r="K1485" s="6">
        <v>0</v>
      </c>
      <c r="L1485" s="9">
        <v>1368</v>
      </c>
      <c r="M1485" s="9">
        <v>18065.060000000001</v>
      </c>
      <c r="N1485" s="9">
        <v>20724.560000000001</v>
      </c>
      <c r="O1485" s="9">
        <v>24275.439999999999</v>
      </c>
    </row>
    <row r="1486" spans="1:15" ht="139.5" x14ac:dyDescent="0.7">
      <c r="A1486" s="6">
        <f>+A1485+1</f>
        <v>884</v>
      </c>
      <c r="B1486" s="6" t="s">
        <v>1169</v>
      </c>
      <c r="C1486" s="7" t="s">
        <v>1168</v>
      </c>
      <c r="D1486" s="7" t="s">
        <v>336</v>
      </c>
      <c r="E1486" s="7" t="s">
        <v>1419</v>
      </c>
      <c r="F1486" s="6" t="s">
        <v>23</v>
      </c>
      <c r="G1486" s="9">
        <v>70000</v>
      </c>
      <c r="H1486" s="6">
        <v>0</v>
      </c>
      <c r="I1486" s="9">
        <v>70000</v>
      </c>
      <c r="J1486" s="9">
        <v>2009</v>
      </c>
      <c r="K1486" s="9">
        <v>5368.48</v>
      </c>
      <c r="L1486" s="9">
        <v>2128</v>
      </c>
      <c r="M1486" s="9">
        <v>39976.99</v>
      </c>
      <c r="N1486" s="9">
        <v>49482.47</v>
      </c>
      <c r="O1486" s="9">
        <v>20517.53</v>
      </c>
    </row>
    <row r="1487" spans="1:15" ht="46.5" x14ac:dyDescent="0.7">
      <c r="A1487" s="6"/>
      <c r="B1487" s="6" t="s">
        <v>50</v>
      </c>
      <c r="C1487" s="7"/>
      <c r="D1487" s="7">
        <v>2</v>
      </c>
      <c r="E1487" s="7"/>
      <c r="F1487" s="6"/>
      <c r="G1487" s="9">
        <v>115000</v>
      </c>
      <c r="H1487" s="6">
        <v>0</v>
      </c>
      <c r="I1487" s="9">
        <v>115000</v>
      </c>
      <c r="J1487" s="9">
        <v>3300.5</v>
      </c>
      <c r="K1487" s="9">
        <v>5368.48</v>
      </c>
      <c r="L1487" s="9">
        <v>3496</v>
      </c>
      <c r="M1487" s="9">
        <v>58042.05</v>
      </c>
      <c r="N1487" s="9">
        <v>70207.03</v>
      </c>
      <c r="O1487" s="9">
        <v>44792.97</v>
      </c>
    </row>
    <row r="1488" spans="1:15" ht="46.5" x14ac:dyDescent="0.7">
      <c r="A1488" s="6"/>
      <c r="B1488" s="6"/>
      <c r="C1488" s="7"/>
      <c r="D1488" s="7"/>
      <c r="E1488" s="7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 ht="46.5" x14ac:dyDescent="0.7">
      <c r="A1489" s="6"/>
      <c r="B1489" s="6"/>
      <c r="C1489" s="7"/>
      <c r="D1489" s="7"/>
      <c r="E1489" s="7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 ht="46.5" x14ac:dyDescent="0.7">
      <c r="A1490" s="6"/>
      <c r="B1490" s="6"/>
      <c r="C1490" s="7"/>
      <c r="D1490" s="7"/>
      <c r="E1490" s="7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 ht="93" x14ac:dyDescent="0.7">
      <c r="A1491" s="6">
        <f>+A1486+1</f>
        <v>885</v>
      </c>
      <c r="B1491" s="6" t="s">
        <v>1170</v>
      </c>
      <c r="C1491" s="7" t="s">
        <v>1171</v>
      </c>
      <c r="D1491" s="7" t="s">
        <v>152</v>
      </c>
      <c r="E1491" s="7" t="s">
        <v>1419</v>
      </c>
      <c r="F1491" s="6" t="s">
        <v>28</v>
      </c>
      <c r="G1491" s="9">
        <v>45000</v>
      </c>
      <c r="H1491" s="6">
        <v>0</v>
      </c>
      <c r="I1491" s="9">
        <v>45000</v>
      </c>
      <c r="J1491" s="9">
        <v>1291.5</v>
      </c>
      <c r="K1491" s="6">
        <v>0</v>
      </c>
      <c r="L1491" s="9">
        <v>1368</v>
      </c>
      <c r="M1491" s="9">
        <v>21863.82</v>
      </c>
      <c r="N1491" s="9">
        <v>24523.32</v>
      </c>
      <c r="O1491" s="9">
        <v>20476.68</v>
      </c>
    </row>
    <row r="1492" spans="1:15" ht="46.5" x14ac:dyDescent="0.7">
      <c r="A1492" s="6"/>
      <c r="B1492" s="6" t="s">
        <v>50</v>
      </c>
      <c r="C1492" s="7"/>
      <c r="D1492" s="7">
        <v>1</v>
      </c>
      <c r="E1492" s="7"/>
      <c r="F1492" s="6"/>
      <c r="G1492" s="9">
        <v>45000</v>
      </c>
      <c r="H1492" s="6">
        <v>0</v>
      </c>
      <c r="I1492" s="9">
        <v>45000</v>
      </c>
      <c r="J1492" s="9">
        <v>1291.5</v>
      </c>
      <c r="K1492" s="6">
        <v>0</v>
      </c>
      <c r="L1492" s="9">
        <v>1368</v>
      </c>
      <c r="M1492" s="9">
        <v>21863.82</v>
      </c>
      <c r="N1492" s="9">
        <v>24523.32</v>
      </c>
      <c r="O1492" s="9">
        <v>20476.68</v>
      </c>
    </row>
    <row r="1493" spans="1:15" ht="46.5" x14ac:dyDescent="0.7">
      <c r="A1493" s="6"/>
      <c r="B1493" s="6"/>
      <c r="C1493" s="7"/>
      <c r="D1493" s="7"/>
      <c r="E1493" s="7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 ht="46.5" x14ac:dyDescent="0.7">
      <c r="A1494" s="6"/>
      <c r="B1494" s="6"/>
      <c r="C1494" s="7"/>
      <c r="D1494" s="7"/>
      <c r="E1494" s="7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 ht="46.5" x14ac:dyDescent="0.7">
      <c r="A1495" s="6"/>
      <c r="B1495" s="6"/>
      <c r="C1495" s="7"/>
      <c r="D1495" s="7"/>
      <c r="E1495" s="7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 ht="93" x14ac:dyDescent="0.7">
      <c r="A1496" s="6">
        <f>+A1491+1</f>
        <v>886</v>
      </c>
      <c r="B1496" s="6" t="s">
        <v>1172</v>
      </c>
      <c r="C1496" s="7" t="s">
        <v>1173</v>
      </c>
      <c r="D1496" s="7" t="s">
        <v>38</v>
      </c>
      <c r="E1496" s="7" t="s">
        <v>1419</v>
      </c>
      <c r="F1496" s="6" t="s">
        <v>28</v>
      </c>
      <c r="G1496" s="9">
        <v>35000</v>
      </c>
      <c r="H1496" s="6">
        <v>0</v>
      </c>
      <c r="I1496" s="9">
        <v>35000</v>
      </c>
      <c r="J1496" s="9">
        <v>1004.5</v>
      </c>
      <c r="K1496" s="6">
        <v>0</v>
      </c>
      <c r="L1496" s="9">
        <v>1064</v>
      </c>
      <c r="M1496" s="9">
        <v>4796.4399999999996</v>
      </c>
      <c r="N1496" s="9">
        <v>6864.94</v>
      </c>
      <c r="O1496" s="9">
        <v>28135.06</v>
      </c>
    </row>
    <row r="1497" spans="1:15" ht="93" x14ac:dyDescent="0.7">
      <c r="A1497" s="6">
        <f>+A1496+1</f>
        <v>887</v>
      </c>
      <c r="B1497" s="6" t="s">
        <v>1174</v>
      </c>
      <c r="C1497" s="7" t="s">
        <v>1173</v>
      </c>
      <c r="D1497" s="7" t="s">
        <v>136</v>
      </c>
      <c r="E1497" s="7" t="s">
        <v>22</v>
      </c>
      <c r="F1497" s="6" t="s">
        <v>23</v>
      </c>
      <c r="G1497" s="9">
        <v>70000</v>
      </c>
      <c r="H1497" s="6">
        <v>0</v>
      </c>
      <c r="I1497" s="9">
        <v>70000</v>
      </c>
      <c r="J1497" s="9">
        <v>2009</v>
      </c>
      <c r="K1497" s="9">
        <v>5368.48</v>
      </c>
      <c r="L1497" s="9">
        <v>2128</v>
      </c>
      <c r="M1497" s="9">
        <v>7263.85</v>
      </c>
      <c r="N1497" s="9">
        <v>16769.330000000002</v>
      </c>
      <c r="O1497" s="9">
        <v>53230.67</v>
      </c>
    </row>
    <row r="1498" spans="1:15" ht="93" x14ac:dyDescent="0.7">
      <c r="A1498" s="6">
        <f>+A1497+1</f>
        <v>888</v>
      </c>
      <c r="B1498" s="6" t="s">
        <v>1175</v>
      </c>
      <c r="C1498" s="7" t="s">
        <v>1173</v>
      </c>
      <c r="D1498" s="7" t="s">
        <v>1176</v>
      </c>
      <c r="E1498" s="7" t="s">
        <v>1419</v>
      </c>
      <c r="F1498" s="6" t="s">
        <v>28</v>
      </c>
      <c r="G1498" s="9">
        <v>35000</v>
      </c>
      <c r="H1498" s="6">
        <v>0</v>
      </c>
      <c r="I1498" s="9">
        <v>35000</v>
      </c>
      <c r="J1498" s="9">
        <v>1004.5</v>
      </c>
      <c r="K1498" s="6">
        <v>0</v>
      </c>
      <c r="L1498" s="9">
        <v>1064</v>
      </c>
      <c r="M1498" s="9">
        <v>17762.47</v>
      </c>
      <c r="N1498" s="9">
        <v>19830.97</v>
      </c>
      <c r="O1498" s="9">
        <v>15169.03</v>
      </c>
    </row>
    <row r="1499" spans="1:15" ht="46.5" x14ac:dyDescent="0.7">
      <c r="A1499" s="6"/>
      <c r="B1499" s="6" t="s">
        <v>50</v>
      </c>
      <c r="C1499" s="7"/>
      <c r="D1499" s="7">
        <v>3</v>
      </c>
      <c r="E1499" s="7"/>
      <c r="F1499" s="6"/>
      <c r="G1499" s="9">
        <v>140000</v>
      </c>
      <c r="H1499" s="6">
        <v>0</v>
      </c>
      <c r="I1499" s="9">
        <v>140000</v>
      </c>
      <c r="J1499" s="9">
        <v>4018</v>
      </c>
      <c r="K1499" s="9">
        <v>5368.48</v>
      </c>
      <c r="L1499" s="9">
        <v>4256</v>
      </c>
      <c r="M1499" s="9">
        <v>29822.76</v>
      </c>
      <c r="N1499" s="9">
        <v>43465.24</v>
      </c>
      <c r="O1499" s="9">
        <v>96534.76</v>
      </c>
    </row>
    <row r="1500" spans="1:15" ht="46.5" x14ac:dyDescent="0.7">
      <c r="A1500" s="6"/>
      <c r="B1500" s="6"/>
      <c r="C1500" s="7"/>
      <c r="D1500" s="7"/>
      <c r="E1500" s="7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 ht="46.5" x14ac:dyDescent="0.7">
      <c r="A1501" s="6"/>
      <c r="B1501" s="6"/>
      <c r="C1501" s="7"/>
      <c r="D1501" s="7"/>
      <c r="E1501" s="7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 ht="46.5" x14ac:dyDescent="0.7">
      <c r="A1502" s="6"/>
      <c r="B1502" s="6"/>
      <c r="C1502" s="7"/>
      <c r="D1502" s="7"/>
      <c r="E1502" s="7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 ht="93" x14ac:dyDescent="0.7">
      <c r="A1503" s="6">
        <f>+A1498+1</f>
        <v>889</v>
      </c>
      <c r="B1503" s="6" t="s">
        <v>1177</v>
      </c>
      <c r="C1503" s="7" t="s">
        <v>1178</v>
      </c>
      <c r="D1503" s="7" t="s">
        <v>336</v>
      </c>
      <c r="E1503" s="7" t="s">
        <v>1419</v>
      </c>
      <c r="F1503" s="6" t="s">
        <v>23</v>
      </c>
      <c r="G1503" s="6">
        <v>70000</v>
      </c>
      <c r="H1503" s="6">
        <v>0</v>
      </c>
      <c r="I1503" s="6">
        <v>70000</v>
      </c>
      <c r="J1503" s="6">
        <v>2009</v>
      </c>
      <c r="K1503" s="6">
        <v>5368.48</v>
      </c>
      <c r="L1503" s="6">
        <v>2128</v>
      </c>
      <c r="M1503" s="6">
        <v>21046.53</v>
      </c>
      <c r="N1503" s="6">
        <v>30552.01</v>
      </c>
      <c r="O1503" s="6">
        <v>39447.99</v>
      </c>
    </row>
    <row r="1504" spans="1:15" ht="93" x14ac:dyDescent="0.7">
      <c r="A1504" s="6">
        <f>+A1503+1</f>
        <v>890</v>
      </c>
      <c r="B1504" s="6" t="s">
        <v>1179</v>
      </c>
      <c r="C1504" s="7" t="s">
        <v>1178</v>
      </c>
      <c r="D1504" s="7" t="s">
        <v>156</v>
      </c>
      <c r="E1504" s="7" t="s">
        <v>1419</v>
      </c>
      <c r="F1504" s="6" t="s">
        <v>28</v>
      </c>
      <c r="G1504" s="9">
        <v>50000</v>
      </c>
      <c r="H1504" s="6">
        <v>0</v>
      </c>
      <c r="I1504" s="9">
        <v>50000</v>
      </c>
      <c r="J1504" s="9">
        <v>1435</v>
      </c>
      <c r="K1504" s="6">
        <v>0</v>
      </c>
      <c r="L1504" s="9">
        <v>1520</v>
      </c>
      <c r="M1504" s="9">
        <v>13154.76</v>
      </c>
      <c r="N1504" s="9">
        <v>16109.76</v>
      </c>
      <c r="O1504" s="9">
        <v>33890.239999999998</v>
      </c>
    </row>
    <row r="1505" spans="1:15" ht="93" x14ac:dyDescent="0.7">
      <c r="A1505" s="6">
        <f>+A1504+1</f>
        <v>891</v>
      </c>
      <c r="B1505" s="6" t="s">
        <v>1180</v>
      </c>
      <c r="C1505" s="7" t="s">
        <v>1178</v>
      </c>
      <c r="D1505" s="7" t="s">
        <v>152</v>
      </c>
      <c r="E1505" s="7" t="s">
        <v>22</v>
      </c>
      <c r="F1505" s="6" t="s">
        <v>23</v>
      </c>
      <c r="G1505" s="9">
        <v>45000</v>
      </c>
      <c r="H1505" s="6">
        <v>0</v>
      </c>
      <c r="I1505" s="9">
        <v>45000</v>
      </c>
      <c r="J1505" s="9">
        <v>1291.5</v>
      </c>
      <c r="K1505" s="6">
        <v>0</v>
      </c>
      <c r="L1505" s="9">
        <v>1368</v>
      </c>
      <c r="M1505" s="6">
        <v>625</v>
      </c>
      <c r="N1505" s="9">
        <v>3284.5</v>
      </c>
      <c r="O1505" s="9">
        <v>41715.5</v>
      </c>
    </row>
    <row r="1506" spans="1:15" ht="93" x14ac:dyDescent="0.7">
      <c r="A1506" s="6">
        <f>+A1505+1</f>
        <v>892</v>
      </c>
      <c r="B1506" s="6" t="s">
        <v>1181</v>
      </c>
      <c r="C1506" s="7" t="s">
        <v>1178</v>
      </c>
      <c r="D1506" s="7" t="s">
        <v>156</v>
      </c>
      <c r="E1506" s="7" t="s">
        <v>1419</v>
      </c>
      <c r="F1506" s="6" t="s">
        <v>28</v>
      </c>
      <c r="G1506" s="9">
        <v>50000</v>
      </c>
      <c r="H1506" s="6">
        <v>0</v>
      </c>
      <c r="I1506" s="9">
        <v>50000</v>
      </c>
      <c r="J1506" s="9">
        <v>1435</v>
      </c>
      <c r="K1506" s="6">
        <v>0</v>
      </c>
      <c r="L1506" s="9">
        <v>1520</v>
      </c>
      <c r="M1506" s="6">
        <v>837.95</v>
      </c>
      <c r="N1506" s="9">
        <v>3792.95</v>
      </c>
      <c r="O1506" s="9">
        <v>46207.05</v>
      </c>
    </row>
    <row r="1507" spans="1:15" ht="46.5" x14ac:dyDescent="0.7">
      <c r="A1507" s="6"/>
      <c r="B1507" s="6" t="s">
        <v>50</v>
      </c>
      <c r="C1507" s="7"/>
      <c r="D1507" s="7">
        <v>4</v>
      </c>
      <c r="E1507" s="7"/>
      <c r="F1507" s="6"/>
      <c r="G1507" s="9">
        <v>215000</v>
      </c>
      <c r="H1507" s="6">
        <v>0</v>
      </c>
      <c r="I1507" s="9">
        <v>215000</v>
      </c>
      <c r="J1507" s="9">
        <v>6170.5</v>
      </c>
      <c r="K1507" s="9">
        <v>5368.48</v>
      </c>
      <c r="L1507" s="9">
        <v>6536</v>
      </c>
      <c r="M1507" s="9">
        <v>35664.239999999998</v>
      </c>
      <c r="N1507" s="9">
        <v>53739.22</v>
      </c>
      <c r="O1507" s="9">
        <v>161260.78</v>
      </c>
    </row>
    <row r="1508" spans="1:15" ht="46.5" x14ac:dyDescent="0.7">
      <c r="A1508" s="6"/>
      <c r="B1508" s="6"/>
      <c r="C1508" s="7"/>
      <c r="D1508" s="7"/>
      <c r="E1508" s="7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 ht="46.5" x14ac:dyDescent="0.7">
      <c r="A1509" s="6"/>
      <c r="B1509" s="6"/>
      <c r="C1509" s="7"/>
      <c r="D1509" s="7"/>
      <c r="E1509" s="7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 ht="46.5" x14ac:dyDescent="0.7">
      <c r="A1510" s="6"/>
      <c r="B1510" s="6"/>
      <c r="C1510" s="7"/>
      <c r="D1510" s="7"/>
      <c r="E1510" s="7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 ht="93" x14ac:dyDescent="0.7">
      <c r="A1511" s="6">
        <f>+A1506+1</f>
        <v>893</v>
      </c>
      <c r="B1511" s="6" t="s">
        <v>1182</v>
      </c>
      <c r="C1511" s="7" t="s">
        <v>1183</v>
      </c>
      <c r="D1511" s="7" t="s">
        <v>589</v>
      </c>
      <c r="E1511" s="7" t="s">
        <v>1419</v>
      </c>
      <c r="F1511" s="6" t="s">
        <v>23</v>
      </c>
      <c r="G1511" s="9">
        <v>70000</v>
      </c>
      <c r="H1511" s="6">
        <v>0</v>
      </c>
      <c r="I1511" s="9">
        <v>70000</v>
      </c>
      <c r="J1511" s="9">
        <v>2009</v>
      </c>
      <c r="K1511" s="9">
        <v>5368.48</v>
      </c>
      <c r="L1511" s="9">
        <v>2128</v>
      </c>
      <c r="M1511" s="9">
        <v>2037.88</v>
      </c>
      <c r="N1511" s="9">
        <v>11543.36</v>
      </c>
      <c r="O1511" s="9">
        <v>58456.639999999999</v>
      </c>
    </row>
    <row r="1512" spans="1:15" ht="93" x14ac:dyDescent="0.7">
      <c r="A1512" s="6">
        <f>+A1511+1</f>
        <v>894</v>
      </c>
      <c r="B1512" s="6" t="s">
        <v>1184</v>
      </c>
      <c r="C1512" s="7" t="s">
        <v>1183</v>
      </c>
      <c r="D1512" s="7" t="s">
        <v>156</v>
      </c>
      <c r="E1512" s="7" t="s">
        <v>1419</v>
      </c>
      <c r="F1512" s="6" t="s">
        <v>28</v>
      </c>
      <c r="G1512" s="9">
        <v>50000</v>
      </c>
      <c r="H1512" s="6">
        <v>0</v>
      </c>
      <c r="I1512" s="9">
        <v>50000</v>
      </c>
      <c r="J1512" s="9">
        <v>1435</v>
      </c>
      <c r="K1512" s="6">
        <v>0</v>
      </c>
      <c r="L1512" s="9">
        <v>1520</v>
      </c>
      <c r="M1512" s="9">
        <v>13349.59</v>
      </c>
      <c r="N1512" s="9">
        <v>16304.59</v>
      </c>
      <c r="O1512" s="9">
        <v>33695.410000000003</v>
      </c>
    </row>
    <row r="1513" spans="1:15" ht="93" x14ac:dyDescent="0.7">
      <c r="A1513" s="6">
        <f>+A1512+1</f>
        <v>895</v>
      </c>
      <c r="B1513" s="6" t="s">
        <v>1185</v>
      </c>
      <c r="C1513" s="7" t="s">
        <v>1183</v>
      </c>
      <c r="D1513" s="7" t="s">
        <v>40</v>
      </c>
      <c r="E1513" s="7" t="s">
        <v>1419</v>
      </c>
      <c r="F1513" s="6" t="s">
        <v>28</v>
      </c>
      <c r="G1513" s="9">
        <v>35000</v>
      </c>
      <c r="H1513" s="6">
        <v>0</v>
      </c>
      <c r="I1513" s="9">
        <v>35000</v>
      </c>
      <c r="J1513" s="9">
        <v>1004.5</v>
      </c>
      <c r="K1513" s="6">
        <v>0</v>
      </c>
      <c r="L1513" s="9">
        <v>1064</v>
      </c>
      <c r="M1513" s="9">
        <v>15743.48</v>
      </c>
      <c r="N1513" s="9">
        <v>17811.98</v>
      </c>
      <c r="O1513" s="9">
        <v>17188.02</v>
      </c>
    </row>
    <row r="1514" spans="1:15" ht="46.5" x14ac:dyDescent="0.7">
      <c r="A1514" s="6"/>
      <c r="B1514" s="6" t="s">
        <v>50</v>
      </c>
      <c r="C1514" s="7"/>
      <c r="D1514" s="7">
        <v>3</v>
      </c>
      <c r="E1514" s="7"/>
      <c r="F1514" s="6"/>
      <c r="G1514" s="9">
        <v>155000</v>
      </c>
      <c r="H1514" s="6">
        <v>0</v>
      </c>
      <c r="I1514" s="9">
        <v>155000</v>
      </c>
      <c r="J1514" s="9">
        <v>4448.5</v>
      </c>
      <c r="K1514" s="9">
        <v>5368.48</v>
      </c>
      <c r="L1514" s="9">
        <v>4712</v>
      </c>
      <c r="M1514" s="9">
        <v>31130.95</v>
      </c>
      <c r="N1514" s="9">
        <v>45659.93</v>
      </c>
      <c r="O1514" s="9">
        <v>109340.07</v>
      </c>
    </row>
    <row r="1515" spans="1:15" ht="46.5" x14ac:dyDescent="0.7">
      <c r="A1515" s="6"/>
      <c r="B1515" s="6"/>
      <c r="C1515" s="7"/>
      <c r="D1515" s="7"/>
      <c r="E1515" s="7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 ht="46.5" x14ac:dyDescent="0.7">
      <c r="A1516" s="6"/>
      <c r="B1516" s="6"/>
      <c r="C1516" s="7"/>
      <c r="D1516" s="7"/>
      <c r="E1516" s="7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 ht="46.5" x14ac:dyDescent="0.7">
      <c r="A1517" s="6"/>
      <c r="B1517" s="6"/>
      <c r="C1517" s="7"/>
      <c r="D1517" s="7"/>
      <c r="E1517" s="7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 ht="93" x14ac:dyDescent="0.7">
      <c r="A1518" s="6">
        <f>+A1513+1</f>
        <v>896</v>
      </c>
      <c r="B1518" s="6" t="s">
        <v>1186</v>
      </c>
      <c r="C1518" s="7" t="s">
        <v>1187</v>
      </c>
      <c r="D1518" s="7" t="s">
        <v>336</v>
      </c>
      <c r="E1518" s="7" t="s">
        <v>1419</v>
      </c>
      <c r="F1518" s="6" t="s">
        <v>23</v>
      </c>
      <c r="G1518" s="9">
        <v>70000</v>
      </c>
      <c r="H1518" s="6">
        <v>0</v>
      </c>
      <c r="I1518" s="9">
        <v>70000</v>
      </c>
      <c r="J1518" s="9">
        <v>2009</v>
      </c>
      <c r="K1518" s="9">
        <v>4892.43</v>
      </c>
      <c r="L1518" s="9">
        <v>2128</v>
      </c>
      <c r="M1518" s="9">
        <v>36342.65</v>
      </c>
      <c r="N1518" s="9">
        <v>45372.08</v>
      </c>
      <c r="O1518" s="9">
        <v>24627.919999999998</v>
      </c>
    </row>
    <row r="1519" spans="1:15" ht="46.5" x14ac:dyDescent="0.7">
      <c r="A1519" s="6"/>
      <c r="B1519" s="6" t="s">
        <v>50</v>
      </c>
      <c r="C1519" s="7"/>
      <c r="D1519" s="7">
        <v>1</v>
      </c>
      <c r="E1519" s="7"/>
      <c r="F1519" s="6"/>
      <c r="G1519" s="9">
        <v>70000</v>
      </c>
      <c r="H1519" s="6">
        <v>0</v>
      </c>
      <c r="I1519" s="9">
        <v>70000</v>
      </c>
      <c r="J1519" s="9">
        <v>2009</v>
      </c>
      <c r="K1519" s="9">
        <v>4892.43</v>
      </c>
      <c r="L1519" s="9">
        <v>2128</v>
      </c>
      <c r="M1519" s="9">
        <v>36342.65</v>
      </c>
      <c r="N1519" s="9">
        <v>45372.08</v>
      </c>
      <c r="O1519" s="9">
        <v>24627.919999999998</v>
      </c>
    </row>
    <row r="1520" spans="1:15" ht="46.5" x14ac:dyDescent="0.7">
      <c r="A1520" s="6"/>
      <c r="B1520" s="6"/>
      <c r="C1520" s="7"/>
      <c r="D1520" s="7"/>
      <c r="E1520" s="7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 ht="46.5" x14ac:dyDescent="0.7">
      <c r="A1521" s="6"/>
      <c r="B1521" s="6"/>
      <c r="C1521" s="7"/>
      <c r="D1521" s="7"/>
      <c r="E1521" s="7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 ht="46.5" x14ac:dyDescent="0.7">
      <c r="A1522" s="6"/>
      <c r="B1522" s="6"/>
      <c r="C1522" s="7"/>
      <c r="D1522" s="7"/>
      <c r="E1522" s="7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 ht="93" x14ac:dyDescent="0.7">
      <c r="A1523" s="6">
        <f>+A1518+1</f>
        <v>897</v>
      </c>
      <c r="B1523" s="6" t="s">
        <v>1188</v>
      </c>
      <c r="C1523" s="7" t="s">
        <v>1189</v>
      </c>
      <c r="D1523" s="7" t="s">
        <v>589</v>
      </c>
      <c r="E1523" s="7" t="s">
        <v>1419</v>
      </c>
      <c r="F1523" s="6" t="s">
        <v>28</v>
      </c>
      <c r="G1523" s="9">
        <v>70000</v>
      </c>
      <c r="H1523" s="6">
        <v>0</v>
      </c>
      <c r="I1523" s="9">
        <v>70000</v>
      </c>
      <c r="J1523" s="9">
        <v>2009</v>
      </c>
      <c r="K1523" s="9">
        <v>4892.43</v>
      </c>
      <c r="L1523" s="9">
        <v>2128</v>
      </c>
      <c r="M1523" s="9">
        <v>2800</v>
      </c>
      <c r="N1523" s="9">
        <v>11829.43</v>
      </c>
      <c r="O1523" s="9">
        <v>58170.57</v>
      </c>
    </row>
    <row r="1524" spans="1:15" ht="46.5" x14ac:dyDescent="0.7">
      <c r="A1524" s="6"/>
      <c r="B1524" s="6" t="s">
        <v>50</v>
      </c>
      <c r="C1524" s="7"/>
      <c r="D1524" s="7">
        <v>1</v>
      </c>
      <c r="E1524" s="7"/>
      <c r="F1524" s="6"/>
      <c r="G1524" s="9">
        <v>70000</v>
      </c>
      <c r="H1524" s="6">
        <v>0</v>
      </c>
      <c r="I1524" s="9">
        <v>70000</v>
      </c>
      <c r="J1524" s="9">
        <v>2009</v>
      </c>
      <c r="K1524" s="9">
        <v>4892.43</v>
      </c>
      <c r="L1524" s="9">
        <v>2128</v>
      </c>
      <c r="M1524" s="9">
        <v>2800</v>
      </c>
      <c r="N1524" s="9">
        <v>11829.43</v>
      </c>
      <c r="O1524" s="9">
        <v>58170.57</v>
      </c>
    </row>
    <row r="1525" spans="1:15" ht="46.5" x14ac:dyDescent="0.7">
      <c r="A1525" s="6"/>
      <c r="B1525" s="6"/>
      <c r="C1525" s="7"/>
      <c r="D1525" s="7"/>
      <c r="E1525" s="7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 ht="46.5" x14ac:dyDescent="0.7">
      <c r="A1526" s="6"/>
      <c r="B1526" s="6"/>
      <c r="C1526" s="7"/>
      <c r="D1526" s="7"/>
      <c r="E1526" s="7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 ht="46.5" x14ac:dyDescent="0.7">
      <c r="A1527" s="6"/>
      <c r="B1527" s="6"/>
      <c r="C1527" s="7"/>
      <c r="D1527" s="7"/>
      <c r="E1527" s="7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 ht="139.5" x14ac:dyDescent="0.7">
      <c r="A1528" s="6">
        <f>+A1523+1</f>
        <v>898</v>
      </c>
      <c r="B1528" s="6" t="s">
        <v>1190</v>
      </c>
      <c r="C1528" s="7" t="s">
        <v>1191</v>
      </c>
      <c r="D1528" s="7" t="s">
        <v>589</v>
      </c>
      <c r="E1528" s="7" t="s">
        <v>1419</v>
      </c>
      <c r="F1528" s="6" t="s">
        <v>28</v>
      </c>
      <c r="G1528" s="9">
        <v>70000</v>
      </c>
      <c r="H1528" s="6">
        <v>0</v>
      </c>
      <c r="I1528" s="9">
        <v>70000</v>
      </c>
      <c r="J1528" s="9">
        <v>2009</v>
      </c>
      <c r="K1528" s="9">
        <v>5368.48</v>
      </c>
      <c r="L1528" s="9">
        <v>2128</v>
      </c>
      <c r="M1528" s="6">
        <v>25</v>
      </c>
      <c r="N1528" s="9">
        <v>9530.48</v>
      </c>
      <c r="O1528" s="9">
        <v>60469.52</v>
      </c>
    </row>
    <row r="1529" spans="1:15" ht="46.5" x14ac:dyDescent="0.7">
      <c r="A1529" s="6"/>
      <c r="B1529" s="6" t="s">
        <v>50</v>
      </c>
      <c r="C1529" s="7"/>
      <c r="D1529" s="7">
        <v>1</v>
      </c>
      <c r="E1529" s="7"/>
      <c r="F1529" s="6"/>
      <c r="G1529" s="9">
        <v>70000</v>
      </c>
      <c r="H1529" s="6">
        <v>0</v>
      </c>
      <c r="I1529" s="9">
        <v>70000</v>
      </c>
      <c r="J1529" s="9">
        <v>2009</v>
      </c>
      <c r="K1529" s="9">
        <v>5368.48</v>
      </c>
      <c r="L1529" s="9">
        <v>2128</v>
      </c>
      <c r="M1529" s="6">
        <v>25</v>
      </c>
      <c r="N1529" s="9">
        <v>9530.48</v>
      </c>
      <c r="O1529" s="9">
        <v>60469.52</v>
      </c>
    </row>
    <row r="1530" spans="1:15" ht="46.5" x14ac:dyDescent="0.7">
      <c r="A1530" s="6"/>
      <c r="B1530" s="6"/>
      <c r="C1530" s="7"/>
      <c r="D1530" s="7"/>
      <c r="E1530" s="7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 ht="46.5" x14ac:dyDescent="0.7">
      <c r="A1531" s="6"/>
      <c r="B1531" s="6"/>
      <c r="C1531" s="7"/>
      <c r="D1531" s="7"/>
      <c r="E1531" s="7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 ht="46.5" x14ac:dyDescent="0.7">
      <c r="A1532" s="6"/>
      <c r="B1532" s="6"/>
      <c r="C1532" s="7"/>
      <c r="D1532" s="7"/>
      <c r="E1532" s="7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 ht="139.5" x14ac:dyDescent="0.7">
      <c r="A1533" s="6">
        <f>+A1528+1</f>
        <v>899</v>
      </c>
      <c r="B1533" s="6" t="s">
        <v>1192</v>
      </c>
      <c r="C1533" s="7" t="s">
        <v>1193</v>
      </c>
      <c r="D1533" s="7" t="s">
        <v>336</v>
      </c>
      <c r="E1533" s="7" t="s">
        <v>1419</v>
      </c>
      <c r="F1533" s="6" t="s">
        <v>23</v>
      </c>
      <c r="G1533" s="9">
        <v>70000</v>
      </c>
      <c r="H1533" s="6">
        <v>0</v>
      </c>
      <c r="I1533" s="9">
        <v>70000</v>
      </c>
      <c r="J1533" s="9">
        <v>2009</v>
      </c>
      <c r="K1533" s="9">
        <v>5130.45</v>
      </c>
      <c r="L1533" s="9">
        <v>2128</v>
      </c>
      <c r="M1533" s="9">
        <v>5252.79</v>
      </c>
      <c r="N1533" s="9">
        <v>14520.24</v>
      </c>
      <c r="O1533" s="9">
        <v>55479.76</v>
      </c>
    </row>
    <row r="1534" spans="1:15" ht="46.5" x14ac:dyDescent="0.7">
      <c r="A1534" s="6"/>
      <c r="B1534" s="6" t="s">
        <v>50</v>
      </c>
      <c r="C1534" s="7"/>
      <c r="D1534" s="7">
        <v>1</v>
      </c>
      <c r="E1534" s="7"/>
      <c r="F1534" s="6"/>
      <c r="G1534" s="9">
        <v>70000</v>
      </c>
      <c r="H1534" s="6">
        <v>0</v>
      </c>
      <c r="I1534" s="9">
        <v>70000</v>
      </c>
      <c r="J1534" s="9">
        <v>2009</v>
      </c>
      <c r="K1534" s="9">
        <v>5130.45</v>
      </c>
      <c r="L1534" s="9">
        <v>2128</v>
      </c>
      <c r="M1534" s="9">
        <v>5252.79</v>
      </c>
      <c r="N1534" s="9">
        <v>14520.24</v>
      </c>
      <c r="O1534" s="9">
        <v>55479.76</v>
      </c>
    </row>
    <row r="1535" spans="1:15" ht="46.5" x14ac:dyDescent="0.7">
      <c r="A1535" s="6"/>
      <c r="B1535" s="6"/>
      <c r="C1535" s="7"/>
      <c r="D1535" s="7"/>
      <c r="E1535" s="7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 ht="46.5" x14ac:dyDescent="0.7">
      <c r="A1536" s="6"/>
      <c r="B1536" s="6"/>
      <c r="C1536" s="7"/>
      <c r="D1536" s="7"/>
      <c r="E1536" s="7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 ht="46.5" x14ac:dyDescent="0.7">
      <c r="A1537" s="6"/>
      <c r="B1537" s="6"/>
      <c r="C1537" s="7"/>
      <c r="D1537" s="7"/>
      <c r="E1537" s="7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 ht="93" x14ac:dyDescent="0.7">
      <c r="A1538" s="6">
        <f>+A1533+1</f>
        <v>900</v>
      </c>
      <c r="B1538" s="6" t="s">
        <v>1194</v>
      </c>
      <c r="C1538" s="7" t="s">
        <v>1195</v>
      </c>
      <c r="D1538" s="7" t="s">
        <v>327</v>
      </c>
      <c r="E1538" s="7" t="s">
        <v>1419</v>
      </c>
      <c r="F1538" s="6" t="s">
        <v>28</v>
      </c>
      <c r="G1538" s="9">
        <v>70000</v>
      </c>
      <c r="H1538" s="6">
        <v>0</v>
      </c>
      <c r="I1538" s="9">
        <v>70000</v>
      </c>
      <c r="J1538" s="9">
        <v>2009</v>
      </c>
      <c r="K1538" s="9">
        <v>5368.48</v>
      </c>
      <c r="L1538" s="9">
        <v>2128</v>
      </c>
      <c r="M1538" s="9">
        <v>15481.12</v>
      </c>
      <c r="N1538" s="9">
        <v>24986.6</v>
      </c>
      <c r="O1538" s="9">
        <v>45013.4</v>
      </c>
    </row>
    <row r="1539" spans="1:15" ht="46.5" x14ac:dyDescent="0.7">
      <c r="A1539" s="6"/>
      <c r="B1539" s="6" t="s">
        <v>50</v>
      </c>
      <c r="C1539" s="7"/>
      <c r="D1539" s="7">
        <v>1</v>
      </c>
      <c r="E1539" s="7"/>
      <c r="F1539" s="6"/>
      <c r="G1539" s="9">
        <v>70000</v>
      </c>
      <c r="H1539" s="6">
        <v>0</v>
      </c>
      <c r="I1539" s="9">
        <v>70000</v>
      </c>
      <c r="J1539" s="9">
        <v>2009</v>
      </c>
      <c r="K1539" s="9">
        <v>5368.48</v>
      </c>
      <c r="L1539" s="9">
        <v>2128</v>
      </c>
      <c r="M1539" s="9">
        <v>15481.12</v>
      </c>
      <c r="N1539" s="9">
        <v>24986.6</v>
      </c>
      <c r="O1539" s="9">
        <v>45013.4</v>
      </c>
    </row>
    <row r="1540" spans="1:15" ht="46.5" x14ac:dyDescent="0.7">
      <c r="A1540" s="6"/>
      <c r="B1540" s="6"/>
      <c r="C1540" s="7"/>
      <c r="D1540" s="7"/>
      <c r="E1540" s="7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 ht="46.5" x14ac:dyDescent="0.7">
      <c r="A1541" s="6"/>
      <c r="B1541" s="6"/>
      <c r="C1541" s="7"/>
      <c r="D1541" s="7"/>
      <c r="E1541" s="7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 ht="46.5" x14ac:dyDescent="0.7">
      <c r="A1542" s="6"/>
      <c r="B1542" s="6"/>
      <c r="C1542" s="7"/>
      <c r="D1542" s="7"/>
      <c r="E1542" s="7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 ht="93" x14ac:dyDescent="0.7">
      <c r="A1543" s="6">
        <f>+A1538+1</f>
        <v>901</v>
      </c>
      <c r="B1543" s="6" t="s">
        <v>1196</v>
      </c>
      <c r="C1543" s="7" t="s">
        <v>1197</v>
      </c>
      <c r="D1543" s="7" t="s">
        <v>336</v>
      </c>
      <c r="E1543" s="7" t="s">
        <v>1419</v>
      </c>
      <c r="F1543" s="6" t="s">
        <v>28</v>
      </c>
      <c r="G1543" s="9">
        <v>70000</v>
      </c>
      <c r="H1543" s="6">
        <v>0</v>
      </c>
      <c r="I1543" s="9">
        <v>70000</v>
      </c>
      <c r="J1543" s="9">
        <v>2009</v>
      </c>
      <c r="K1543" s="9">
        <v>5130.45</v>
      </c>
      <c r="L1543" s="9">
        <v>2128</v>
      </c>
      <c r="M1543" s="9">
        <v>26805.53</v>
      </c>
      <c r="N1543" s="9">
        <v>36072.980000000003</v>
      </c>
      <c r="O1543" s="9">
        <v>33927.019999999997</v>
      </c>
    </row>
    <row r="1544" spans="1:15" ht="46.5" x14ac:dyDescent="0.7">
      <c r="A1544" s="6"/>
      <c r="B1544" s="6" t="s">
        <v>50</v>
      </c>
      <c r="C1544" s="7"/>
      <c r="D1544" s="7">
        <v>1</v>
      </c>
      <c r="E1544" s="7"/>
      <c r="F1544" s="6"/>
      <c r="G1544" s="9">
        <v>70000</v>
      </c>
      <c r="H1544" s="6">
        <v>0</v>
      </c>
      <c r="I1544" s="9">
        <v>70000</v>
      </c>
      <c r="J1544" s="9">
        <v>2009</v>
      </c>
      <c r="K1544" s="9">
        <v>5130.45</v>
      </c>
      <c r="L1544" s="9">
        <v>2128</v>
      </c>
      <c r="M1544" s="9">
        <v>26805.53</v>
      </c>
      <c r="N1544" s="9">
        <v>36072.980000000003</v>
      </c>
      <c r="O1544" s="9">
        <v>33927.019999999997</v>
      </c>
    </row>
    <row r="1545" spans="1:15" ht="46.5" x14ac:dyDescent="0.7">
      <c r="A1545" s="6"/>
      <c r="B1545" s="6"/>
      <c r="C1545" s="7"/>
      <c r="D1545" s="7"/>
      <c r="E1545" s="7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 ht="46.5" x14ac:dyDescent="0.7">
      <c r="A1546" s="6"/>
      <c r="B1546" s="6"/>
      <c r="C1546" s="7"/>
      <c r="D1546" s="7"/>
      <c r="E1546" s="7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 ht="46.5" x14ac:dyDescent="0.7">
      <c r="A1547" s="6"/>
      <c r="B1547" s="6"/>
      <c r="C1547" s="7"/>
      <c r="D1547" s="7"/>
      <c r="E1547" s="7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 ht="93" x14ac:dyDescent="0.7">
      <c r="A1548" s="6">
        <f>+A1543+1</f>
        <v>902</v>
      </c>
      <c r="B1548" s="6" t="s">
        <v>1198</v>
      </c>
      <c r="C1548" s="7" t="s">
        <v>1199</v>
      </c>
      <c r="D1548" s="7" t="s">
        <v>333</v>
      </c>
      <c r="E1548" s="7" t="s">
        <v>1419</v>
      </c>
      <c r="F1548" s="6" t="s">
        <v>28</v>
      </c>
      <c r="G1548" s="9">
        <v>70000</v>
      </c>
      <c r="H1548" s="6">
        <v>0</v>
      </c>
      <c r="I1548" s="9">
        <v>70000</v>
      </c>
      <c r="J1548" s="9">
        <v>2009</v>
      </c>
      <c r="K1548" s="9">
        <v>5368.48</v>
      </c>
      <c r="L1548" s="9">
        <v>2128</v>
      </c>
      <c r="M1548" s="9">
        <v>7513.93</v>
      </c>
      <c r="N1548" s="9">
        <v>17019.41</v>
      </c>
      <c r="O1548" s="9">
        <v>52980.59</v>
      </c>
    </row>
    <row r="1549" spans="1:15" ht="93" x14ac:dyDescent="0.7">
      <c r="A1549" s="6">
        <f>+A1548+1</f>
        <v>903</v>
      </c>
      <c r="B1549" s="6" t="s">
        <v>1200</v>
      </c>
      <c r="C1549" s="7" t="s">
        <v>1199</v>
      </c>
      <c r="D1549" s="7" t="s">
        <v>156</v>
      </c>
      <c r="E1549" s="7" t="s">
        <v>1419</v>
      </c>
      <c r="F1549" s="6" t="s">
        <v>28</v>
      </c>
      <c r="G1549" s="9">
        <v>50000</v>
      </c>
      <c r="H1549" s="6">
        <v>0</v>
      </c>
      <c r="I1549" s="9">
        <v>50000</v>
      </c>
      <c r="J1549" s="9">
        <v>1435</v>
      </c>
      <c r="K1549" s="6">
        <v>0</v>
      </c>
      <c r="L1549" s="9">
        <v>1520</v>
      </c>
      <c r="M1549" s="9">
        <v>6046.1</v>
      </c>
      <c r="N1549" s="9">
        <v>9001.1</v>
      </c>
      <c r="O1549" s="9">
        <v>40998.9</v>
      </c>
    </row>
    <row r="1550" spans="1:15" ht="46.5" x14ac:dyDescent="0.7">
      <c r="A1550" s="6"/>
      <c r="B1550" s="6" t="s">
        <v>50</v>
      </c>
      <c r="C1550" s="7"/>
      <c r="D1550" s="7">
        <v>2</v>
      </c>
      <c r="E1550" s="7"/>
      <c r="F1550" s="6"/>
      <c r="G1550" s="9">
        <v>120000</v>
      </c>
      <c r="H1550" s="6">
        <v>0</v>
      </c>
      <c r="I1550" s="9">
        <v>120000</v>
      </c>
      <c r="J1550" s="9">
        <v>3444</v>
      </c>
      <c r="K1550" s="9">
        <v>5368.48</v>
      </c>
      <c r="L1550" s="9">
        <v>3648</v>
      </c>
      <c r="M1550" s="9">
        <v>13560.03</v>
      </c>
      <c r="N1550" s="9">
        <v>26020.51</v>
      </c>
      <c r="O1550" s="9">
        <v>93979.49</v>
      </c>
    </row>
    <row r="1551" spans="1:15" ht="46.5" x14ac:dyDescent="0.7">
      <c r="A1551" s="6"/>
      <c r="B1551" s="6"/>
      <c r="C1551" s="7"/>
      <c r="D1551" s="7"/>
      <c r="E1551" s="7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 ht="46.5" x14ac:dyDescent="0.7">
      <c r="A1552" s="6"/>
      <c r="B1552" s="6"/>
      <c r="C1552" s="7"/>
      <c r="D1552" s="7"/>
      <c r="E1552" s="7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 ht="46.5" x14ac:dyDescent="0.7">
      <c r="A1553" s="6"/>
      <c r="B1553" s="6"/>
      <c r="C1553" s="7"/>
      <c r="D1553" s="7"/>
      <c r="E1553" s="7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 ht="139.5" x14ac:dyDescent="0.7">
      <c r="A1554" s="6">
        <f>+A1549+1</f>
        <v>904</v>
      </c>
      <c r="B1554" s="6" t="s">
        <v>1201</v>
      </c>
      <c r="C1554" s="7" t="s">
        <v>1202</v>
      </c>
      <c r="D1554" s="7" t="s">
        <v>336</v>
      </c>
      <c r="E1554" s="7" t="s">
        <v>1419</v>
      </c>
      <c r="F1554" s="6" t="s">
        <v>28</v>
      </c>
      <c r="G1554" s="9">
        <v>70000</v>
      </c>
      <c r="H1554" s="6">
        <v>0</v>
      </c>
      <c r="I1554" s="9">
        <v>70000</v>
      </c>
      <c r="J1554" s="9">
        <v>2009</v>
      </c>
      <c r="K1554" s="9">
        <v>4654.3999999999996</v>
      </c>
      <c r="L1554" s="9">
        <v>2128</v>
      </c>
      <c r="M1554" s="9">
        <v>15274.89</v>
      </c>
      <c r="N1554" s="9">
        <v>24066.29</v>
      </c>
      <c r="O1554" s="9">
        <v>45933.71</v>
      </c>
    </row>
    <row r="1555" spans="1:15" ht="46.5" x14ac:dyDescent="0.7">
      <c r="A1555" s="6"/>
      <c r="B1555" s="6" t="s">
        <v>50</v>
      </c>
      <c r="C1555" s="7"/>
      <c r="D1555" s="7">
        <v>1</v>
      </c>
      <c r="E1555" s="7"/>
      <c r="F1555" s="6"/>
      <c r="G1555" s="9">
        <v>70000</v>
      </c>
      <c r="H1555" s="6">
        <v>0</v>
      </c>
      <c r="I1555" s="9">
        <v>70000</v>
      </c>
      <c r="J1555" s="9">
        <v>2009</v>
      </c>
      <c r="K1555" s="9">
        <v>4654.3999999999996</v>
      </c>
      <c r="L1555" s="9">
        <v>2128</v>
      </c>
      <c r="M1555" s="9">
        <v>15274.89</v>
      </c>
      <c r="N1555" s="9">
        <v>24066.29</v>
      </c>
      <c r="O1555" s="9">
        <v>45933.71</v>
      </c>
    </row>
    <row r="1556" spans="1:15" ht="46.5" x14ac:dyDescent="0.7">
      <c r="A1556" s="6"/>
      <c r="B1556" s="6"/>
      <c r="C1556" s="7"/>
      <c r="D1556" s="7"/>
      <c r="E1556" s="7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 ht="46.5" x14ac:dyDescent="0.7">
      <c r="A1557" s="6"/>
      <c r="B1557" s="6"/>
      <c r="C1557" s="7"/>
      <c r="D1557" s="7"/>
      <c r="E1557" s="7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 ht="46.5" x14ac:dyDescent="0.7">
      <c r="A1558" s="6"/>
      <c r="B1558" s="6"/>
      <c r="C1558" s="7"/>
      <c r="D1558" s="7"/>
      <c r="E1558" s="7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 ht="93" x14ac:dyDescent="0.7">
      <c r="A1559" s="6">
        <f>+A1554+1</f>
        <v>905</v>
      </c>
      <c r="B1559" s="6" t="s">
        <v>1203</v>
      </c>
      <c r="C1559" s="7" t="s">
        <v>1204</v>
      </c>
      <c r="D1559" s="7" t="s">
        <v>333</v>
      </c>
      <c r="E1559" s="7" t="s">
        <v>1419</v>
      </c>
      <c r="F1559" s="6" t="s">
        <v>28</v>
      </c>
      <c r="G1559" s="9">
        <v>70000</v>
      </c>
      <c r="H1559" s="6">
        <v>0</v>
      </c>
      <c r="I1559" s="9">
        <v>70000</v>
      </c>
      <c r="J1559" s="9">
        <v>2009</v>
      </c>
      <c r="K1559" s="9">
        <v>5368.48</v>
      </c>
      <c r="L1559" s="9">
        <v>2128</v>
      </c>
      <c r="M1559" s="9">
        <v>2627.47</v>
      </c>
      <c r="N1559" s="9">
        <v>12132.95</v>
      </c>
      <c r="O1559" s="9">
        <v>57867.05</v>
      </c>
    </row>
    <row r="1560" spans="1:15" ht="93" x14ac:dyDescent="0.7">
      <c r="A1560" s="6">
        <f>+A1559+1</f>
        <v>906</v>
      </c>
      <c r="B1560" s="6" t="s">
        <v>1205</v>
      </c>
      <c r="C1560" s="7" t="s">
        <v>1204</v>
      </c>
      <c r="D1560" s="7" t="s">
        <v>152</v>
      </c>
      <c r="E1560" s="7" t="s">
        <v>1419</v>
      </c>
      <c r="F1560" s="6" t="s">
        <v>28</v>
      </c>
      <c r="G1560" s="9">
        <v>45000</v>
      </c>
      <c r="H1560" s="6">
        <v>0</v>
      </c>
      <c r="I1560" s="9">
        <v>45000</v>
      </c>
      <c r="J1560" s="9">
        <v>1291.5</v>
      </c>
      <c r="K1560" s="6">
        <v>0</v>
      </c>
      <c r="L1560" s="9">
        <v>1368</v>
      </c>
      <c r="M1560" s="9">
        <v>26575.59</v>
      </c>
      <c r="N1560" s="9">
        <v>29235.09</v>
      </c>
      <c r="O1560" s="9">
        <v>15764.91</v>
      </c>
    </row>
    <row r="1561" spans="1:15" ht="93" x14ac:dyDescent="0.7">
      <c r="A1561" s="6">
        <f>+A1560+1</f>
        <v>907</v>
      </c>
      <c r="B1561" s="6" t="s">
        <v>1206</v>
      </c>
      <c r="C1561" s="7" t="s">
        <v>1204</v>
      </c>
      <c r="D1561" s="7" t="s">
        <v>66</v>
      </c>
      <c r="E1561" s="7" t="s">
        <v>22</v>
      </c>
      <c r="F1561" s="6" t="s">
        <v>28</v>
      </c>
      <c r="G1561" s="9">
        <v>45000</v>
      </c>
      <c r="H1561" s="6">
        <v>0</v>
      </c>
      <c r="I1561" s="9">
        <v>45000</v>
      </c>
      <c r="J1561" s="9">
        <v>1291.5</v>
      </c>
      <c r="K1561" s="6">
        <v>0</v>
      </c>
      <c r="L1561" s="9">
        <v>1368</v>
      </c>
      <c r="M1561" s="9">
        <v>13195.12</v>
      </c>
      <c r="N1561" s="9">
        <v>15854.62</v>
      </c>
      <c r="O1561" s="9">
        <v>29145.38</v>
      </c>
    </row>
    <row r="1562" spans="1:15" ht="93" x14ac:dyDescent="0.7">
      <c r="A1562" s="6">
        <f>+A1561+1</f>
        <v>908</v>
      </c>
      <c r="B1562" s="6" t="s">
        <v>1207</v>
      </c>
      <c r="C1562" s="7" t="s">
        <v>1204</v>
      </c>
      <c r="D1562" s="7" t="s">
        <v>66</v>
      </c>
      <c r="E1562" s="7" t="s">
        <v>1419</v>
      </c>
      <c r="F1562" s="6" t="s">
        <v>28</v>
      </c>
      <c r="G1562" s="9">
        <v>50000</v>
      </c>
      <c r="H1562" s="6">
        <v>0</v>
      </c>
      <c r="I1562" s="9">
        <v>50000</v>
      </c>
      <c r="J1562" s="9">
        <v>1435</v>
      </c>
      <c r="K1562" s="9">
        <v>1499.64</v>
      </c>
      <c r="L1562" s="9">
        <v>1520</v>
      </c>
      <c r="M1562" s="9">
        <v>45396.41</v>
      </c>
      <c r="N1562" s="9">
        <v>49851.05</v>
      </c>
      <c r="O1562" s="6">
        <v>148.94999999999999</v>
      </c>
    </row>
    <row r="1563" spans="1:15" ht="93" x14ac:dyDescent="0.7">
      <c r="A1563" s="6">
        <f>+A1562+1</f>
        <v>909</v>
      </c>
      <c r="B1563" s="6" t="s">
        <v>1208</v>
      </c>
      <c r="C1563" s="7" t="s">
        <v>1204</v>
      </c>
      <c r="D1563" s="7" t="s">
        <v>40</v>
      </c>
      <c r="E1563" s="7" t="s">
        <v>22</v>
      </c>
      <c r="F1563" s="6" t="s">
        <v>28</v>
      </c>
      <c r="G1563" s="9">
        <v>35000</v>
      </c>
      <c r="H1563" s="6">
        <v>0</v>
      </c>
      <c r="I1563" s="9">
        <v>35000</v>
      </c>
      <c r="J1563" s="9">
        <v>1004.5</v>
      </c>
      <c r="K1563" s="6">
        <v>0</v>
      </c>
      <c r="L1563" s="9">
        <v>1064</v>
      </c>
      <c r="M1563" s="9">
        <v>12753.71</v>
      </c>
      <c r="N1563" s="9">
        <v>14822.21</v>
      </c>
      <c r="O1563" s="9">
        <v>20177.79</v>
      </c>
    </row>
    <row r="1564" spans="1:15" ht="46.5" x14ac:dyDescent="0.7">
      <c r="A1564" s="6"/>
      <c r="B1564" s="6" t="s">
        <v>50</v>
      </c>
      <c r="C1564" s="7"/>
      <c r="D1564" s="7">
        <v>5</v>
      </c>
      <c r="E1564" s="7"/>
      <c r="F1564" s="6"/>
      <c r="G1564" s="9">
        <v>245000</v>
      </c>
      <c r="H1564" s="6">
        <v>0</v>
      </c>
      <c r="I1564" s="9">
        <v>245000</v>
      </c>
      <c r="J1564" s="9">
        <v>7031.5</v>
      </c>
      <c r="K1564" s="9">
        <v>6868.12</v>
      </c>
      <c r="L1564" s="9">
        <v>7448</v>
      </c>
      <c r="M1564" s="9">
        <v>100548.3</v>
      </c>
      <c r="N1564" s="9">
        <v>121895.92</v>
      </c>
      <c r="O1564" s="9">
        <v>123104.08</v>
      </c>
    </row>
    <row r="1565" spans="1:15" ht="46.5" x14ac:dyDescent="0.7">
      <c r="A1565" s="6"/>
      <c r="B1565" s="6"/>
      <c r="C1565" s="7"/>
      <c r="D1565" s="7"/>
      <c r="E1565" s="7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 ht="46.5" x14ac:dyDescent="0.7">
      <c r="A1566" s="6"/>
      <c r="B1566" s="6"/>
      <c r="C1566" s="7"/>
      <c r="D1566" s="7"/>
      <c r="E1566" s="7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 ht="46.5" x14ac:dyDescent="0.7">
      <c r="A1567" s="6"/>
      <c r="B1567" s="6"/>
      <c r="C1567" s="7"/>
      <c r="D1567" s="7"/>
      <c r="E1567" s="7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 ht="93" x14ac:dyDescent="0.7">
      <c r="A1568" s="6">
        <f>+A1563+1</f>
        <v>910</v>
      </c>
      <c r="B1568" s="6" t="s">
        <v>1209</v>
      </c>
      <c r="C1568" s="7" t="s">
        <v>1210</v>
      </c>
      <c r="D1568" s="7" t="s">
        <v>327</v>
      </c>
      <c r="E1568" s="7" t="s">
        <v>1419</v>
      </c>
      <c r="F1568" s="6" t="s">
        <v>23</v>
      </c>
      <c r="G1568" s="9">
        <v>70000</v>
      </c>
      <c r="H1568" s="6">
        <v>0</v>
      </c>
      <c r="I1568" s="9">
        <v>70000</v>
      </c>
      <c r="J1568" s="9">
        <v>2009</v>
      </c>
      <c r="K1568" s="9">
        <v>5368.48</v>
      </c>
      <c r="L1568" s="9">
        <v>2128</v>
      </c>
      <c r="M1568" s="9">
        <v>20734.05</v>
      </c>
      <c r="N1568" s="9">
        <v>30239.53</v>
      </c>
      <c r="O1568" s="9">
        <v>39760.47</v>
      </c>
    </row>
    <row r="1569" spans="1:15" ht="93" x14ac:dyDescent="0.7">
      <c r="A1569" s="6">
        <f>+A1568+1</f>
        <v>911</v>
      </c>
      <c r="B1569" s="6" t="s">
        <v>1211</v>
      </c>
      <c r="C1569" s="7" t="s">
        <v>1210</v>
      </c>
      <c r="D1569" s="7" t="s">
        <v>336</v>
      </c>
      <c r="E1569" s="7" t="s">
        <v>1419</v>
      </c>
      <c r="F1569" s="6" t="s">
        <v>23</v>
      </c>
      <c r="G1569" s="9">
        <v>70000</v>
      </c>
      <c r="H1569" s="6">
        <v>0</v>
      </c>
      <c r="I1569" s="9">
        <v>70000</v>
      </c>
      <c r="J1569" s="9">
        <v>2009</v>
      </c>
      <c r="K1569" s="9">
        <v>5368.48</v>
      </c>
      <c r="L1569" s="9">
        <v>2128</v>
      </c>
      <c r="M1569" s="9">
        <v>2704.04</v>
      </c>
      <c r="N1569" s="9">
        <v>12209.52</v>
      </c>
      <c r="O1569" s="9">
        <v>57790.48</v>
      </c>
    </row>
    <row r="1570" spans="1:15" ht="93" x14ac:dyDescent="0.7">
      <c r="A1570" s="6">
        <f>+A1569+1</f>
        <v>912</v>
      </c>
      <c r="B1570" s="6" t="s">
        <v>1212</v>
      </c>
      <c r="C1570" s="7" t="s">
        <v>1210</v>
      </c>
      <c r="D1570" s="7" t="s">
        <v>152</v>
      </c>
      <c r="E1570" s="7" t="s">
        <v>1419</v>
      </c>
      <c r="F1570" s="6" t="s">
        <v>28</v>
      </c>
      <c r="G1570" s="9">
        <v>45000</v>
      </c>
      <c r="H1570" s="6">
        <v>0</v>
      </c>
      <c r="I1570" s="9">
        <v>45000</v>
      </c>
      <c r="J1570" s="9">
        <v>1291.5</v>
      </c>
      <c r="K1570" s="9">
        <v>1148.33</v>
      </c>
      <c r="L1570" s="9">
        <v>1368</v>
      </c>
      <c r="M1570" s="9">
        <v>1667.24</v>
      </c>
      <c r="N1570" s="9">
        <v>5475.07</v>
      </c>
      <c r="O1570" s="9">
        <v>39524.93</v>
      </c>
    </row>
    <row r="1571" spans="1:15" ht="93" x14ac:dyDescent="0.7">
      <c r="A1571" s="6">
        <f>+A1570+1</f>
        <v>913</v>
      </c>
      <c r="B1571" s="6" t="s">
        <v>1213</v>
      </c>
      <c r="C1571" s="7" t="s">
        <v>1210</v>
      </c>
      <c r="D1571" s="7" t="s">
        <v>152</v>
      </c>
      <c r="E1571" s="7" t="s">
        <v>1419</v>
      </c>
      <c r="F1571" s="6" t="s">
        <v>28</v>
      </c>
      <c r="G1571" s="9">
        <v>45000</v>
      </c>
      <c r="H1571" s="6">
        <v>0</v>
      </c>
      <c r="I1571" s="9">
        <v>45000</v>
      </c>
      <c r="J1571" s="9">
        <v>1291.5</v>
      </c>
      <c r="K1571" s="6">
        <v>0</v>
      </c>
      <c r="L1571" s="9">
        <v>1368</v>
      </c>
      <c r="M1571" s="9">
        <v>10449.629999999999</v>
      </c>
      <c r="N1571" s="9">
        <v>13109.13</v>
      </c>
      <c r="O1571" s="9">
        <v>31890.87</v>
      </c>
    </row>
    <row r="1572" spans="1:15" ht="46.5" x14ac:dyDescent="0.7">
      <c r="A1572" s="6"/>
      <c r="B1572" s="6" t="s">
        <v>50</v>
      </c>
      <c r="C1572" s="7"/>
      <c r="D1572" s="7">
        <v>4</v>
      </c>
      <c r="E1572" s="7"/>
      <c r="F1572" s="6"/>
      <c r="G1572" s="9">
        <v>230000</v>
      </c>
      <c r="H1572" s="6">
        <v>0</v>
      </c>
      <c r="I1572" s="9">
        <v>230000</v>
      </c>
      <c r="J1572" s="9">
        <v>6601</v>
      </c>
      <c r="K1572" s="9">
        <v>11885.29</v>
      </c>
      <c r="L1572" s="9">
        <v>6992</v>
      </c>
      <c r="M1572" s="9">
        <v>35554.959999999999</v>
      </c>
      <c r="N1572" s="9">
        <v>61033.25</v>
      </c>
      <c r="O1572" s="9">
        <v>168966.75</v>
      </c>
    </row>
    <row r="1573" spans="1:15" ht="46.5" x14ac:dyDescent="0.7">
      <c r="A1573" s="6"/>
      <c r="B1573" s="6"/>
      <c r="C1573" s="7"/>
      <c r="D1573" s="7"/>
      <c r="E1573" s="7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 ht="46.5" x14ac:dyDescent="0.7">
      <c r="A1574" s="6"/>
      <c r="B1574" s="6"/>
      <c r="C1574" s="7"/>
      <c r="D1574" s="7"/>
      <c r="E1574" s="7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 ht="46.5" x14ac:dyDescent="0.7">
      <c r="A1575" s="6"/>
      <c r="B1575" s="6"/>
      <c r="C1575" s="7"/>
      <c r="D1575" s="7"/>
      <c r="E1575" s="7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 ht="93" x14ac:dyDescent="0.7">
      <c r="A1576" s="6">
        <f>+A1571+1</f>
        <v>914</v>
      </c>
      <c r="B1576" s="6" t="s">
        <v>1214</v>
      </c>
      <c r="C1576" s="7" t="s">
        <v>1215</v>
      </c>
      <c r="D1576" s="7" t="s">
        <v>589</v>
      </c>
      <c r="E1576" s="7" t="s">
        <v>1419</v>
      </c>
      <c r="F1576" s="6" t="s">
        <v>23</v>
      </c>
      <c r="G1576" s="9">
        <v>70000</v>
      </c>
      <c r="H1576" s="6">
        <v>0</v>
      </c>
      <c r="I1576" s="9">
        <v>70000</v>
      </c>
      <c r="J1576" s="9">
        <v>2009</v>
      </c>
      <c r="K1576" s="9">
        <v>5368.48</v>
      </c>
      <c r="L1576" s="9">
        <v>2128</v>
      </c>
      <c r="M1576" s="9">
        <v>35427.78</v>
      </c>
      <c r="N1576" s="9">
        <v>44933.26</v>
      </c>
      <c r="O1576" s="9">
        <v>25066.74</v>
      </c>
    </row>
    <row r="1577" spans="1:15" ht="46.5" x14ac:dyDescent="0.7">
      <c r="A1577" s="6"/>
      <c r="B1577" s="6" t="s">
        <v>50</v>
      </c>
      <c r="C1577" s="7"/>
      <c r="D1577" s="7">
        <v>1</v>
      </c>
      <c r="E1577" s="7"/>
      <c r="F1577" s="6"/>
      <c r="G1577" s="9">
        <v>70000</v>
      </c>
      <c r="H1577" s="6">
        <v>0</v>
      </c>
      <c r="I1577" s="9">
        <v>70000</v>
      </c>
      <c r="J1577" s="9">
        <v>2009</v>
      </c>
      <c r="K1577" s="9">
        <v>5368.48</v>
      </c>
      <c r="L1577" s="9">
        <v>2128</v>
      </c>
      <c r="M1577" s="9">
        <v>35427.78</v>
      </c>
      <c r="N1577" s="9">
        <v>44933.26</v>
      </c>
      <c r="O1577" s="9">
        <v>25066.74</v>
      </c>
    </row>
    <row r="1578" spans="1:15" ht="46.5" x14ac:dyDescent="0.7">
      <c r="A1578" s="6"/>
      <c r="B1578" s="6"/>
      <c r="C1578" s="7"/>
      <c r="D1578" s="7"/>
      <c r="E1578" s="7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 ht="46.5" x14ac:dyDescent="0.7">
      <c r="A1579" s="6"/>
      <c r="B1579" s="6"/>
      <c r="C1579" s="7"/>
      <c r="D1579" s="7"/>
      <c r="E1579" s="7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 ht="46.5" x14ac:dyDescent="0.7">
      <c r="A1580" s="6"/>
      <c r="B1580" s="6"/>
      <c r="C1580" s="7"/>
      <c r="D1580" s="7"/>
      <c r="E1580" s="7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 ht="93" x14ac:dyDescent="0.7">
      <c r="A1581" s="6">
        <f>+A1576+1</f>
        <v>915</v>
      </c>
      <c r="B1581" s="6" t="s">
        <v>1216</v>
      </c>
      <c r="C1581" s="7" t="s">
        <v>1217</v>
      </c>
      <c r="D1581" s="7" t="s">
        <v>333</v>
      </c>
      <c r="E1581" s="7" t="s">
        <v>1419</v>
      </c>
      <c r="F1581" s="6" t="s">
        <v>28</v>
      </c>
      <c r="G1581" s="9">
        <v>70000</v>
      </c>
      <c r="H1581" s="6">
        <v>0</v>
      </c>
      <c r="I1581" s="9">
        <v>70000</v>
      </c>
      <c r="J1581" s="9">
        <v>2009</v>
      </c>
      <c r="K1581" s="9">
        <v>5368.48</v>
      </c>
      <c r="L1581" s="9">
        <v>2128</v>
      </c>
      <c r="M1581" s="9">
        <v>7758.61</v>
      </c>
      <c r="N1581" s="9">
        <v>17264.09</v>
      </c>
      <c r="O1581" s="9">
        <v>52735.91</v>
      </c>
    </row>
    <row r="1582" spans="1:15" ht="93" x14ac:dyDescent="0.7">
      <c r="A1582" s="6">
        <f>+A1581+1</f>
        <v>916</v>
      </c>
      <c r="B1582" s="6" t="s">
        <v>1218</v>
      </c>
      <c r="C1582" s="7" t="s">
        <v>1217</v>
      </c>
      <c r="D1582" s="7" t="s">
        <v>66</v>
      </c>
      <c r="E1582" s="7" t="s">
        <v>1419</v>
      </c>
      <c r="F1582" s="6" t="s">
        <v>23</v>
      </c>
      <c r="G1582" s="9">
        <v>45000</v>
      </c>
      <c r="H1582" s="6">
        <v>0</v>
      </c>
      <c r="I1582" s="9">
        <v>45000</v>
      </c>
      <c r="J1582" s="9">
        <v>1291.5</v>
      </c>
      <c r="K1582" s="6">
        <v>0</v>
      </c>
      <c r="L1582" s="9">
        <v>1368</v>
      </c>
      <c r="M1582" s="9">
        <v>17427.55</v>
      </c>
      <c r="N1582" s="9">
        <v>20087.05</v>
      </c>
      <c r="O1582" s="9">
        <v>24912.95</v>
      </c>
    </row>
    <row r="1583" spans="1:15" ht="93" x14ac:dyDescent="0.7">
      <c r="A1583" s="6">
        <f>+A1582+1</f>
        <v>917</v>
      </c>
      <c r="B1583" s="6" t="s">
        <v>1219</v>
      </c>
      <c r="C1583" s="7" t="s">
        <v>1217</v>
      </c>
      <c r="D1583" s="7" t="s">
        <v>156</v>
      </c>
      <c r="E1583" s="7" t="s">
        <v>1419</v>
      </c>
      <c r="F1583" s="6" t="s">
        <v>28</v>
      </c>
      <c r="G1583" s="9">
        <v>50000</v>
      </c>
      <c r="H1583" s="6">
        <v>0</v>
      </c>
      <c r="I1583" s="9">
        <v>50000</v>
      </c>
      <c r="J1583" s="9">
        <v>1435</v>
      </c>
      <c r="K1583" s="6">
        <v>0</v>
      </c>
      <c r="L1583" s="9">
        <v>1520</v>
      </c>
      <c r="M1583" s="9">
        <v>8003.22</v>
      </c>
      <c r="N1583" s="9">
        <v>10958.22</v>
      </c>
      <c r="O1583" s="9">
        <v>39041.78</v>
      </c>
    </row>
    <row r="1584" spans="1:15" ht="93" x14ac:dyDescent="0.7">
      <c r="A1584" s="6">
        <f>+A1583+1</f>
        <v>918</v>
      </c>
      <c r="B1584" s="6" t="s">
        <v>1220</v>
      </c>
      <c r="C1584" s="7" t="s">
        <v>1217</v>
      </c>
      <c r="D1584" s="7" t="s">
        <v>152</v>
      </c>
      <c r="E1584" s="7" t="s">
        <v>1419</v>
      </c>
      <c r="F1584" s="6" t="s">
        <v>28</v>
      </c>
      <c r="G1584" s="9">
        <v>45000</v>
      </c>
      <c r="H1584" s="6">
        <v>0</v>
      </c>
      <c r="I1584" s="9">
        <v>45000</v>
      </c>
      <c r="J1584" s="9">
        <v>1291.5</v>
      </c>
      <c r="K1584" s="6">
        <v>0</v>
      </c>
      <c r="L1584" s="9">
        <v>1368</v>
      </c>
      <c r="M1584" s="9">
        <v>13842.07</v>
      </c>
      <c r="N1584" s="9">
        <v>16501.57</v>
      </c>
      <c r="O1584" s="9">
        <v>28498.43</v>
      </c>
    </row>
    <row r="1585" spans="1:15" ht="93" x14ac:dyDescent="0.7">
      <c r="A1585" s="6">
        <f>+A1584+1</f>
        <v>919</v>
      </c>
      <c r="B1585" s="6" t="s">
        <v>1221</v>
      </c>
      <c r="C1585" s="7" t="s">
        <v>1217</v>
      </c>
      <c r="D1585" s="7" t="s">
        <v>156</v>
      </c>
      <c r="E1585" s="7" t="s">
        <v>22</v>
      </c>
      <c r="F1585" s="6" t="s">
        <v>28</v>
      </c>
      <c r="G1585" s="9">
        <v>50000</v>
      </c>
      <c r="H1585" s="6">
        <v>0</v>
      </c>
      <c r="I1585" s="9">
        <v>50000</v>
      </c>
      <c r="J1585" s="9">
        <v>1435</v>
      </c>
      <c r="K1585" s="6">
        <v>0</v>
      </c>
      <c r="L1585" s="9">
        <v>1520</v>
      </c>
      <c r="M1585" s="9">
        <v>4836.92</v>
      </c>
      <c r="N1585" s="9">
        <v>7791.92</v>
      </c>
      <c r="O1585" s="9">
        <v>42208.08</v>
      </c>
    </row>
    <row r="1586" spans="1:15" ht="93" x14ac:dyDescent="0.7">
      <c r="A1586" s="6">
        <f>+A1585+1</f>
        <v>920</v>
      </c>
      <c r="B1586" s="6" t="s">
        <v>1222</v>
      </c>
      <c r="C1586" s="7" t="s">
        <v>1217</v>
      </c>
      <c r="D1586" s="7" t="s">
        <v>152</v>
      </c>
      <c r="E1586" s="7" t="s">
        <v>22</v>
      </c>
      <c r="F1586" s="6" t="s">
        <v>23</v>
      </c>
      <c r="G1586" s="9">
        <v>45000</v>
      </c>
      <c r="H1586" s="6">
        <v>0</v>
      </c>
      <c r="I1586" s="9">
        <v>45000</v>
      </c>
      <c r="J1586" s="9">
        <v>1291.5</v>
      </c>
      <c r="K1586" s="6">
        <v>0</v>
      </c>
      <c r="L1586" s="9">
        <v>1368</v>
      </c>
      <c r="M1586" s="6">
        <v>125</v>
      </c>
      <c r="N1586" s="9">
        <v>2784.5</v>
      </c>
      <c r="O1586" s="9">
        <v>42215.5</v>
      </c>
    </row>
    <row r="1587" spans="1:15" ht="46.5" x14ac:dyDescent="0.7">
      <c r="A1587" s="6"/>
      <c r="B1587" s="6" t="s">
        <v>50</v>
      </c>
      <c r="C1587" s="7"/>
      <c r="D1587" s="7">
        <v>6</v>
      </c>
      <c r="E1587" s="7"/>
      <c r="F1587" s="6"/>
      <c r="G1587" s="9">
        <v>305000</v>
      </c>
      <c r="H1587" s="6">
        <v>0</v>
      </c>
      <c r="I1587" s="9">
        <v>305000</v>
      </c>
      <c r="J1587" s="9">
        <v>8753.5</v>
      </c>
      <c r="K1587" s="9">
        <v>5368.48</v>
      </c>
      <c r="L1587" s="9">
        <v>9272</v>
      </c>
      <c r="M1587" s="9">
        <v>51993.37</v>
      </c>
      <c r="N1587" s="9">
        <v>75387.350000000006</v>
      </c>
      <c r="O1587" s="9">
        <v>229612.65</v>
      </c>
    </row>
    <row r="1588" spans="1:15" ht="46.5" x14ac:dyDescent="0.7">
      <c r="A1588" s="6"/>
      <c r="B1588" s="6"/>
      <c r="C1588" s="7"/>
      <c r="D1588" s="7"/>
      <c r="E1588" s="7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 ht="46.5" x14ac:dyDescent="0.7">
      <c r="A1589" s="6"/>
      <c r="B1589" s="6"/>
      <c r="C1589" s="7"/>
      <c r="D1589" s="7"/>
      <c r="E1589" s="7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 ht="46.5" x14ac:dyDescent="0.7">
      <c r="A1590" s="6"/>
      <c r="B1590" s="6"/>
      <c r="C1590" s="7"/>
      <c r="D1590" s="7"/>
      <c r="E1590" s="7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 ht="93" x14ac:dyDescent="0.7">
      <c r="A1591" s="6">
        <f>+A1586+1</f>
        <v>921</v>
      </c>
      <c r="B1591" s="6" t="s">
        <v>1223</v>
      </c>
      <c r="C1591" s="7" t="s">
        <v>1224</v>
      </c>
      <c r="D1591" s="7" t="s">
        <v>156</v>
      </c>
      <c r="E1591" s="7" t="s">
        <v>1419</v>
      </c>
      <c r="F1591" s="6" t="s">
        <v>23</v>
      </c>
      <c r="G1591" s="9">
        <v>50000</v>
      </c>
      <c r="H1591" s="6">
        <v>0</v>
      </c>
      <c r="I1591" s="9">
        <v>50000</v>
      </c>
      <c r="J1591" s="9">
        <v>1435</v>
      </c>
      <c r="K1591" s="6">
        <v>0</v>
      </c>
      <c r="L1591" s="9">
        <v>1520</v>
      </c>
      <c r="M1591" s="9">
        <v>9412.0499999999993</v>
      </c>
      <c r="N1591" s="9">
        <v>12367.05</v>
      </c>
      <c r="O1591" s="9">
        <v>37632.949999999997</v>
      </c>
    </row>
    <row r="1592" spans="1:15" ht="93" x14ac:dyDescent="0.7">
      <c r="A1592" s="6">
        <f>+A1591+1</f>
        <v>922</v>
      </c>
      <c r="B1592" s="6" t="s">
        <v>1225</v>
      </c>
      <c r="C1592" s="7" t="s">
        <v>1224</v>
      </c>
      <c r="D1592" s="7" t="s">
        <v>156</v>
      </c>
      <c r="E1592" s="7" t="s">
        <v>1419</v>
      </c>
      <c r="F1592" s="6" t="s">
        <v>28</v>
      </c>
      <c r="G1592" s="9">
        <v>50000</v>
      </c>
      <c r="H1592" s="6">
        <v>0</v>
      </c>
      <c r="I1592" s="9">
        <v>50000</v>
      </c>
      <c r="J1592" s="9">
        <v>1435</v>
      </c>
      <c r="K1592" s="6">
        <v>0</v>
      </c>
      <c r="L1592" s="9">
        <v>1520</v>
      </c>
      <c r="M1592" s="9">
        <v>3602.17</v>
      </c>
      <c r="N1592" s="9">
        <v>6557.17</v>
      </c>
      <c r="O1592" s="9">
        <v>43442.83</v>
      </c>
    </row>
    <row r="1593" spans="1:15" ht="93" x14ac:dyDescent="0.7">
      <c r="A1593" s="6">
        <f>+A1592+1</f>
        <v>923</v>
      </c>
      <c r="B1593" s="6" t="s">
        <v>1226</v>
      </c>
      <c r="C1593" s="7" t="s">
        <v>1224</v>
      </c>
      <c r="D1593" s="7" t="s">
        <v>40</v>
      </c>
      <c r="E1593" s="7" t="s">
        <v>1419</v>
      </c>
      <c r="F1593" s="6" t="s">
        <v>23</v>
      </c>
      <c r="G1593" s="9">
        <v>35000</v>
      </c>
      <c r="H1593" s="6">
        <v>0</v>
      </c>
      <c r="I1593" s="9">
        <v>35000</v>
      </c>
      <c r="J1593" s="9">
        <v>1004.5</v>
      </c>
      <c r="K1593" s="6">
        <v>0</v>
      </c>
      <c r="L1593" s="9">
        <v>1064</v>
      </c>
      <c r="M1593" s="9">
        <v>20754.05</v>
      </c>
      <c r="N1593" s="9">
        <v>22822.55</v>
      </c>
      <c r="O1593" s="9">
        <v>12177.45</v>
      </c>
    </row>
    <row r="1594" spans="1:15" ht="46.5" x14ac:dyDescent="0.7">
      <c r="A1594" s="6"/>
      <c r="B1594" s="6" t="s">
        <v>50</v>
      </c>
      <c r="C1594" s="7"/>
      <c r="D1594" s="7">
        <v>3</v>
      </c>
      <c r="E1594" s="7"/>
      <c r="F1594" s="6"/>
      <c r="G1594" s="9">
        <v>135000</v>
      </c>
      <c r="H1594" s="6">
        <v>0</v>
      </c>
      <c r="I1594" s="9">
        <v>135000</v>
      </c>
      <c r="J1594" s="9">
        <v>3874.5</v>
      </c>
      <c r="K1594" s="6">
        <v>0</v>
      </c>
      <c r="L1594" s="9">
        <v>4104</v>
      </c>
      <c r="M1594" s="9">
        <v>33768.269999999997</v>
      </c>
      <c r="N1594" s="9">
        <v>41746.769999999997</v>
      </c>
      <c r="O1594" s="9">
        <v>93253.23</v>
      </c>
    </row>
    <row r="1595" spans="1:15" ht="46.5" x14ac:dyDescent="0.7">
      <c r="A1595" s="6"/>
      <c r="B1595" s="6"/>
      <c r="C1595" s="7"/>
      <c r="D1595" s="7"/>
      <c r="E1595" s="7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 ht="46.5" x14ac:dyDescent="0.7">
      <c r="A1596" s="6"/>
      <c r="B1596" s="6"/>
      <c r="C1596" s="7"/>
      <c r="D1596" s="7"/>
      <c r="E1596" s="7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 ht="46.5" x14ac:dyDescent="0.7">
      <c r="A1597" s="6"/>
      <c r="B1597" s="6"/>
      <c r="C1597" s="7"/>
      <c r="D1597" s="7"/>
      <c r="E1597" s="7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 ht="93" x14ac:dyDescent="0.7">
      <c r="A1598" s="6">
        <f>+A1593+1</f>
        <v>924</v>
      </c>
      <c r="B1598" s="6" t="s">
        <v>1227</v>
      </c>
      <c r="C1598" s="7" t="s">
        <v>1228</v>
      </c>
      <c r="D1598" s="7" t="s">
        <v>333</v>
      </c>
      <c r="E1598" s="7" t="s">
        <v>1419</v>
      </c>
      <c r="F1598" s="6" t="s">
        <v>28</v>
      </c>
      <c r="G1598" s="9">
        <v>70000</v>
      </c>
      <c r="H1598" s="6">
        <v>0</v>
      </c>
      <c r="I1598" s="9">
        <v>70000</v>
      </c>
      <c r="J1598" s="9">
        <v>2009</v>
      </c>
      <c r="K1598" s="9">
        <v>5368.48</v>
      </c>
      <c r="L1598" s="9">
        <v>2128</v>
      </c>
      <c r="M1598" s="9">
        <v>1998.8</v>
      </c>
      <c r="N1598" s="9">
        <v>11504.28</v>
      </c>
      <c r="O1598" s="9">
        <v>58495.72</v>
      </c>
    </row>
    <row r="1599" spans="1:15" ht="93" x14ac:dyDescent="0.7">
      <c r="A1599" s="6">
        <f>+A1598+1</f>
        <v>925</v>
      </c>
      <c r="B1599" s="6" t="s">
        <v>1229</v>
      </c>
      <c r="C1599" s="7" t="s">
        <v>1228</v>
      </c>
      <c r="D1599" s="7" t="s">
        <v>66</v>
      </c>
      <c r="E1599" s="7" t="s">
        <v>1419</v>
      </c>
      <c r="F1599" s="6" t="s">
        <v>28</v>
      </c>
      <c r="G1599" s="9">
        <v>45000</v>
      </c>
      <c r="H1599" s="6">
        <v>0</v>
      </c>
      <c r="I1599" s="9">
        <v>45000</v>
      </c>
      <c r="J1599" s="9">
        <v>1291.5</v>
      </c>
      <c r="K1599" s="6">
        <v>0</v>
      </c>
      <c r="L1599" s="9">
        <v>1368</v>
      </c>
      <c r="M1599" s="9">
        <v>24406.32</v>
      </c>
      <c r="N1599" s="9">
        <v>27065.82</v>
      </c>
      <c r="O1599" s="9">
        <v>17934.18</v>
      </c>
    </row>
    <row r="1600" spans="1:15" ht="93" x14ac:dyDescent="0.7">
      <c r="A1600" s="6">
        <f>+A1599+1</f>
        <v>926</v>
      </c>
      <c r="B1600" s="6" t="s">
        <v>1230</v>
      </c>
      <c r="C1600" s="7" t="s">
        <v>1228</v>
      </c>
      <c r="D1600" s="7" t="s">
        <v>60</v>
      </c>
      <c r="E1600" s="7" t="s">
        <v>1419</v>
      </c>
      <c r="F1600" s="6" t="s">
        <v>28</v>
      </c>
      <c r="G1600" s="9">
        <v>35000</v>
      </c>
      <c r="H1600" s="6">
        <v>0</v>
      </c>
      <c r="I1600" s="9">
        <v>35000</v>
      </c>
      <c r="J1600" s="9">
        <v>1004.5</v>
      </c>
      <c r="K1600" s="6">
        <v>0</v>
      </c>
      <c r="L1600" s="9">
        <v>1064</v>
      </c>
      <c r="M1600" s="9">
        <v>12081.12</v>
      </c>
      <c r="N1600" s="9">
        <v>14149.62</v>
      </c>
      <c r="O1600" s="9">
        <v>20850.38</v>
      </c>
    </row>
    <row r="1601" spans="1:15" ht="46.5" x14ac:dyDescent="0.7">
      <c r="A1601" s="6"/>
      <c r="B1601" s="6" t="s">
        <v>50</v>
      </c>
      <c r="C1601" s="7"/>
      <c r="D1601" s="7">
        <v>3</v>
      </c>
      <c r="E1601" s="7"/>
      <c r="F1601" s="6"/>
      <c r="G1601" s="9">
        <v>150000</v>
      </c>
      <c r="H1601" s="6">
        <v>0</v>
      </c>
      <c r="I1601" s="9">
        <v>150000</v>
      </c>
      <c r="J1601" s="9">
        <v>4305</v>
      </c>
      <c r="K1601" s="9">
        <v>5368.48</v>
      </c>
      <c r="L1601" s="9">
        <v>4560</v>
      </c>
      <c r="M1601" s="9">
        <v>38486.239999999998</v>
      </c>
      <c r="N1601" s="9">
        <v>52719.72</v>
      </c>
      <c r="O1601" s="9">
        <v>97280.28</v>
      </c>
    </row>
    <row r="1602" spans="1:15" ht="46.5" x14ac:dyDescent="0.7">
      <c r="A1602" s="6"/>
      <c r="B1602" s="6"/>
      <c r="C1602" s="7"/>
      <c r="D1602" s="7"/>
      <c r="E1602" s="7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 ht="46.5" x14ac:dyDescent="0.7">
      <c r="A1603" s="6"/>
      <c r="B1603" s="6"/>
      <c r="C1603" s="7"/>
      <c r="D1603" s="7"/>
      <c r="E1603" s="7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 ht="46.5" x14ac:dyDescent="0.7">
      <c r="A1604" s="6"/>
      <c r="B1604" s="6"/>
      <c r="C1604" s="7"/>
      <c r="D1604" s="7"/>
      <c r="E1604" s="7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 ht="139.5" x14ac:dyDescent="0.7">
      <c r="A1605" s="6">
        <f>+A1600+1</f>
        <v>927</v>
      </c>
      <c r="B1605" s="6" t="s">
        <v>1231</v>
      </c>
      <c r="C1605" s="7" t="s">
        <v>1232</v>
      </c>
      <c r="D1605" s="7" t="s">
        <v>333</v>
      </c>
      <c r="E1605" s="7" t="s">
        <v>1419</v>
      </c>
      <c r="F1605" s="6" t="s">
        <v>28</v>
      </c>
      <c r="G1605" s="9">
        <v>70000</v>
      </c>
      <c r="H1605" s="6">
        <v>0</v>
      </c>
      <c r="I1605" s="9">
        <v>70000</v>
      </c>
      <c r="J1605" s="9">
        <v>2009</v>
      </c>
      <c r="K1605" s="9">
        <v>5130.45</v>
      </c>
      <c r="L1605" s="9">
        <v>2128</v>
      </c>
      <c r="M1605" s="9">
        <v>17281.169999999998</v>
      </c>
      <c r="N1605" s="9">
        <v>26548.62</v>
      </c>
      <c r="O1605" s="9">
        <v>43451.38</v>
      </c>
    </row>
    <row r="1606" spans="1:15" ht="46.5" x14ac:dyDescent="0.7">
      <c r="A1606" s="6"/>
      <c r="B1606" s="6" t="s">
        <v>50</v>
      </c>
      <c r="C1606" s="7"/>
      <c r="D1606" s="7">
        <v>1</v>
      </c>
      <c r="E1606" s="7"/>
      <c r="F1606" s="6"/>
      <c r="G1606" s="9">
        <v>70000</v>
      </c>
      <c r="H1606" s="6">
        <v>0</v>
      </c>
      <c r="I1606" s="9">
        <v>70000</v>
      </c>
      <c r="J1606" s="9">
        <v>2009</v>
      </c>
      <c r="K1606" s="9">
        <v>5130.45</v>
      </c>
      <c r="L1606" s="9">
        <v>2128</v>
      </c>
      <c r="M1606" s="9">
        <v>17281.169999999998</v>
      </c>
      <c r="N1606" s="9">
        <v>26548.62</v>
      </c>
      <c r="O1606" s="9">
        <v>43451.38</v>
      </c>
    </row>
    <row r="1607" spans="1:15" ht="46.5" x14ac:dyDescent="0.7">
      <c r="A1607" s="6"/>
      <c r="B1607" s="6"/>
      <c r="C1607" s="7"/>
      <c r="D1607" s="7"/>
      <c r="E1607" s="7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 ht="46.5" x14ac:dyDescent="0.7">
      <c r="A1608" s="6"/>
      <c r="B1608" s="6"/>
      <c r="C1608" s="7"/>
      <c r="D1608" s="7"/>
      <c r="E1608" s="7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 ht="46.5" x14ac:dyDescent="0.7">
      <c r="A1609" s="6"/>
      <c r="B1609" s="6"/>
      <c r="C1609" s="7"/>
      <c r="D1609" s="7"/>
      <c r="E1609" s="7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 ht="139.5" x14ac:dyDescent="0.7">
      <c r="A1610" s="6">
        <f>+A1605+1</f>
        <v>928</v>
      </c>
      <c r="B1610" s="6" t="s">
        <v>1233</v>
      </c>
      <c r="C1610" s="7" t="s">
        <v>1232</v>
      </c>
      <c r="D1610" s="7" t="s">
        <v>327</v>
      </c>
      <c r="E1610" s="7" t="s">
        <v>1419</v>
      </c>
      <c r="F1610" s="6" t="s">
        <v>23</v>
      </c>
      <c r="G1610" s="9">
        <v>70000</v>
      </c>
      <c r="H1610" s="6">
        <v>0</v>
      </c>
      <c r="I1610" s="9">
        <v>70000</v>
      </c>
      <c r="J1610" s="9">
        <v>2009</v>
      </c>
      <c r="K1610" s="9">
        <v>5130.45</v>
      </c>
      <c r="L1610" s="9">
        <v>2128</v>
      </c>
      <c r="M1610" s="9">
        <v>17634.52</v>
      </c>
      <c r="N1610" s="9">
        <v>26901.97</v>
      </c>
      <c r="O1610" s="9">
        <v>43098.03</v>
      </c>
    </row>
    <row r="1611" spans="1:15" s="10" customFormat="1" ht="139.5" x14ac:dyDescent="0.7">
      <c r="A1611" s="11">
        <f>+A1610+1</f>
        <v>929</v>
      </c>
      <c r="B1611" s="11" t="s">
        <v>1234</v>
      </c>
      <c r="C1611" s="12" t="s">
        <v>1232</v>
      </c>
      <c r="D1611" s="12" t="s">
        <v>58</v>
      </c>
      <c r="E1611" s="12" t="s">
        <v>1419</v>
      </c>
      <c r="F1611" s="11" t="s">
        <v>23</v>
      </c>
      <c r="G1611" s="13">
        <v>60000</v>
      </c>
      <c r="H1611" s="11">
        <v>0</v>
      </c>
      <c r="I1611" s="13">
        <v>60000</v>
      </c>
      <c r="J1611" s="13">
        <v>1722</v>
      </c>
      <c r="K1611" s="11">
        <v>0</v>
      </c>
      <c r="L1611" s="13">
        <v>1824</v>
      </c>
      <c r="M1611" s="11">
        <v>125</v>
      </c>
      <c r="N1611" s="13">
        <v>3671</v>
      </c>
      <c r="O1611" s="13">
        <v>56329</v>
      </c>
    </row>
    <row r="1612" spans="1:15" ht="46.5" x14ac:dyDescent="0.7">
      <c r="A1612" s="6"/>
      <c r="B1612" s="6" t="s">
        <v>50</v>
      </c>
      <c r="C1612" s="7"/>
      <c r="D1612" s="7">
        <v>2</v>
      </c>
      <c r="E1612" s="7"/>
      <c r="F1612" s="6"/>
      <c r="G1612" s="9">
        <v>130000</v>
      </c>
      <c r="H1612" s="6">
        <v>0</v>
      </c>
      <c r="I1612" s="9">
        <v>130000</v>
      </c>
      <c r="J1612" s="9">
        <v>3731</v>
      </c>
      <c r="K1612" s="9">
        <v>5130.45</v>
      </c>
      <c r="L1612" s="9">
        <v>3952</v>
      </c>
      <c r="M1612" s="9">
        <v>17759.52</v>
      </c>
      <c r="N1612" s="9">
        <v>30572.97</v>
      </c>
      <c r="O1612" s="9">
        <v>99427.03</v>
      </c>
    </row>
    <row r="1613" spans="1:15" ht="46.5" x14ac:dyDescent="0.7">
      <c r="A1613" s="6"/>
      <c r="B1613" s="6"/>
      <c r="C1613" s="7"/>
      <c r="D1613" s="7"/>
      <c r="E1613" s="7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 ht="46.5" x14ac:dyDescent="0.7">
      <c r="A1614" s="6"/>
      <c r="B1614" s="6"/>
      <c r="C1614" s="7"/>
      <c r="D1614" s="7"/>
      <c r="E1614" s="7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 ht="46.5" x14ac:dyDescent="0.7">
      <c r="A1615" s="6"/>
      <c r="B1615" s="6"/>
      <c r="C1615" s="7"/>
      <c r="D1615" s="7"/>
      <c r="E1615" s="7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 ht="93" x14ac:dyDescent="0.7">
      <c r="A1616" s="6">
        <f>+A1611+1</f>
        <v>930</v>
      </c>
      <c r="B1616" s="6" t="s">
        <v>1235</v>
      </c>
      <c r="C1616" s="7" t="s">
        <v>1236</v>
      </c>
      <c r="D1616" s="7" t="s">
        <v>156</v>
      </c>
      <c r="E1616" s="7" t="s">
        <v>1419</v>
      </c>
      <c r="F1616" s="6" t="s">
        <v>28</v>
      </c>
      <c r="G1616" s="9">
        <v>50000</v>
      </c>
      <c r="H1616" s="6">
        <v>0</v>
      </c>
      <c r="I1616" s="9">
        <v>50000</v>
      </c>
      <c r="J1616" s="9">
        <v>1435</v>
      </c>
      <c r="K1616" s="6">
        <v>0</v>
      </c>
      <c r="L1616" s="9">
        <v>1520</v>
      </c>
      <c r="M1616" s="9">
        <v>1225</v>
      </c>
      <c r="N1616" s="9">
        <v>4180</v>
      </c>
      <c r="O1616" s="9">
        <v>45820</v>
      </c>
    </row>
    <row r="1617" spans="1:15" ht="93" x14ac:dyDescent="0.7">
      <c r="A1617" s="6">
        <f>+A1616+1</f>
        <v>931</v>
      </c>
      <c r="B1617" s="6" t="s">
        <v>1237</v>
      </c>
      <c r="C1617" s="7" t="s">
        <v>1236</v>
      </c>
      <c r="D1617" s="7" t="s">
        <v>156</v>
      </c>
      <c r="E1617" s="7" t="s">
        <v>1419</v>
      </c>
      <c r="F1617" s="6" t="s">
        <v>28</v>
      </c>
      <c r="G1617" s="9">
        <v>50000</v>
      </c>
      <c r="H1617" s="6">
        <v>0</v>
      </c>
      <c r="I1617" s="9">
        <v>50000</v>
      </c>
      <c r="J1617" s="9">
        <v>1435</v>
      </c>
      <c r="K1617" s="6">
        <v>0</v>
      </c>
      <c r="L1617" s="9">
        <v>1520</v>
      </c>
      <c r="M1617" s="9">
        <v>5734.87</v>
      </c>
      <c r="N1617" s="9">
        <v>8689.8700000000008</v>
      </c>
      <c r="O1617" s="9">
        <v>41310.129999999997</v>
      </c>
    </row>
    <row r="1618" spans="1:15" ht="93" x14ac:dyDescent="0.7">
      <c r="A1618" s="6">
        <f>+A1617+1</f>
        <v>932</v>
      </c>
      <c r="B1618" s="6" t="s">
        <v>1238</v>
      </c>
      <c r="C1618" s="7" t="s">
        <v>1236</v>
      </c>
      <c r="D1618" s="7" t="s">
        <v>152</v>
      </c>
      <c r="E1618" s="7" t="s">
        <v>1419</v>
      </c>
      <c r="F1618" s="6" t="s">
        <v>28</v>
      </c>
      <c r="G1618" s="9">
        <v>45000</v>
      </c>
      <c r="H1618" s="6">
        <v>0</v>
      </c>
      <c r="I1618" s="9">
        <v>45000</v>
      </c>
      <c r="J1618" s="9">
        <v>1291.5</v>
      </c>
      <c r="K1618" s="6">
        <v>0</v>
      </c>
      <c r="L1618" s="9">
        <v>1368</v>
      </c>
      <c r="M1618" s="9">
        <v>24640.15</v>
      </c>
      <c r="N1618" s="9">
        <v>27299.65</v>
      </c>
      <c r="O1618" s="9">
        <v>17700.349999999999</v>
      </c>
    </row>
    <row r="1619" spans="1:15" ht="93" x14ac:dyDescent="0.7">
      <c r="A1619" s="6">
        <f>+A1618+1</f>
        <v>933</v>
      </c>
      <c r="B1619" s="6" t="s">
        <v>1239</v>
      </c>
      <c r="C1619" s="7" t="s">
        <v>1236</v>
      </c>
      <c r="D1619" s="7" t="s">
        <v>118</v>
      </c>
      <c r="E1619" s="7" t="s">
        <v>22</v>
      </c>
      <c r="F1619" s="6" t="s">
        <v>23</v>
      </c>
      <c r="G1619" s="9">
        <v>45000</v>
      </c>
      <c r="H1619" s="6">
        <v>0</v>
      </c>
      <c r="I1619" s="9">
        <v>45000</v>
      </c>
      <c r="J1619" s="9">
        <v>1291.5</v>
      </c>
      <c r="K1619" s="6">
        <v>0</v>
      </c>
      <c r="L1619" s="9">
        <v>1368</v>
      </c>
      <c r="M1619" s="9">
        <v>1527.47</v>
      </c>
      <c r="N1619" s="9">
        <v>4186.97</v>
      </c>
      <c r="O1619" s="9">
        <v>40813.03</v>
      </c>
    </row>
    <row r="1620" spans="1:15" ht="93" x14ac:dyDescent="0.7">
      <c r="A1620" s="6">
        <f>+A1619+1</f>
        <v>934</v>
      </c>
      <c r="B1620" s="6" t="s">
        <v>1240</v>
      </c>
      <c r="C1620" s="7" t="s">
        <v>1236</v>
      </c>
      <c r="D1620" s="7" t="s">
        <v>40</v>
      </c>
      <c r="E1620" s="7" t="s">
        <v>1419</v>
      </c>
      <c r="F1620" s="6" t="s">
        <v>28</v>
      </c>
      <c r="G1620" s="9">
        <v>35000</v>
      </c>
      <c r="H1620" s="6">
        <v>0</v>
      </c>
      <c r="I1620" s="9">
        <v>35000</v>
      </c>
      <c r="J1620" s="9">
        <v>1004.5</v>
      </c>
      <c r="K1620" s="6">
        <v>0</v>
      </c>
      <c r="L1620" s="9">
        <v>1064</v>
      </c>
      <c r="M1620" s="9">
        <v>12154.16</v>
      </c>
      <c r="N1620" s="9">
        <v>14222.66</v>
      </c>
      <c r="O1620" s="9">
        <v>20777.34</v>
      </c>
    </row>
    <row r="1621" spans="1:15" ht="93" x14ac:dyDescent="0.7">
      <c r="A1621" s="6">
        <f>+A1620+1</f>
        <v>935</v>
      </c>
      <c r="B1621" s="6" t="s">
        <v>1241</v>
      </c>
      <c r="C1621" s="7" t="s">
        <v>1236</v>
      </c>
      <c r="D1621" s="7" t="s">
        <v>40</v>
      </c>
      <c r="E1621" s="7" t="s">
        <v>1419</v>
      </c>
      <c r="F1621" s="6" t="s">
        <v>28</v>
      </c>
      <c r="G1621" s="9">
        <v>40000</v>
      </c>
      <c r="H1621" s="6">
        <v>0</v>
      </c>
      <c r="I1621" s="9">
        <v>40000</v>
      </c>
      <c r="J1621" s="9">
        <v>1148</v>
      </c>
      <c r="K1621" s="6">
        <v>0</v>
      </c>
      <c r="L1621" s="9">
        <v>1216</v>
      </c>
      <c r="M1621" s="9">
        <v>5925.63</v>
      </c>
      <c r="N1621" s="9">
        <v>8289.6299999999992</v>
      </c>
      <c r="O1621" s="9">
        <v>31710.37</v>
      </c>
    </row>
    <row r="1622" spans="1:15" ht="46.5" x14ac:dyDescent="0.7">
      <c r="A1622" s="6"/>
      <c r="B1622" s="6" t="s">
        <v>50</v>
      </c>
      <c r="C1622" s="7"/>
      <c r="D1622" s="7">
        <v>6</v>
      </c>
      <c r="E1622" s="7"/>
      <c r="F1622" s="6"/>
      <c r="G1622" s="9">
        <v>265000</v>
      </c>
      <c r="H1622" s="6">
        <v>0</v>
      </c>
      <c r="I1622" s="9">
        <v>265000</v>
      </c>
      <c r="J1622" s="9">
        <v>7605.5</v>
      </c>
      <c r="K1622" s="6">
        <v>0</v>
      </c>
      <c r="L1622" s="9">
        <v>8056</v>
      </c>
      <c r="M1622" s="9">
        <v>51207.28</v>
      </c>
      <c r="N1622" s="9">
        <v>66868.78</v>
      </c>
      <c r="O1622" s="9">
        <v>198131.22</v>
      </c>
    </row>
    <row r="1623" spans="1:15" ht="46.5" x14ac:dyDescent="0.7">
      <c r="A1623" s="6"/>
      <c r="B1623" s="6"/>
      <c r="C1623" s="7"/>
      <c r="D1623" s="7"/>
      <c r="E1623" s="7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 ht="46.5" x14ac:dyDescent="0.7">
      <c r="A1624" s="6"/>
      <c r="B1624" s="6"/>
      <c r="C1624" s="7"/>
      <c r="D1624" s="7"/>
      <c r="E1624" s="7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 ht="46.5" x14ac:dyDescent="0.7">
      <c r="A1625" s="6"/>
      <c r="B1625" s="6"/>
      <c r="C1625" s="7"/>
      <c r="D1625" s="7"/>
      <c r="E1625" s="7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 ht="93" x14ac:dyDescent="0.7">
      <c r="A1626" s="6">
        <f>+A1621+1</f>
        <v>936</v>
      </c>
      <c r="B1626" s="6" t="s">
        <v>1242</v>
      </c>
      <c r="C1626" s="7" t="s">
        <v>1243</v>
      </c>
      <c r="D1626" s="7" t="s">
        <v>336</v>
      </c>
      <c r="E1626" s="7" t="s">
        <v>1419</v>
      </c>
      <c r="F1626" s="6" t="s">
        <v>23</v>
      </c>
      <c r="G1626" s="9">
        <v>70000</v>
      </c>
      <c r="H1626" s="6">
        <v>0</v>
      </c>
      <c r="I1626" s="9">
        <v>70000</v>
      </c>
      <c r="J1626" s="9">
        <v>2009</v>
      </c>
      <c r="K1626" s="9">
        <v>5368.48</v>
      </c>
      <c r="L1626" s="9">
        <v>2128</v>
      </c>
      <c r="M1626" s="9">
        <v>11497.35</v>
      </c>
      <c r="N1626" s="9">
        <v>21002.83</v>
      </c>
      <c r="O1626" s="9">
        <v>48997.17</v>
      </c>
    </row>
    <row r="1627" spans="1:15" ht="93" x14ac:dyDescent="0.7">
      <c r="A1627" s="6">
        <f>+A1626+1</f>
        <v>937</v>
      </c>
      <c r="B1627" s="6" t="s">
        <v>1244</v>
      </c>
      <c r="C1627" s="7" t="s">
        <v>1243</v>
      </c>
      <c r="D1627" s="7" t="s">
        <v>156</v>
      </c>
      <c r="E1627" s="7" t="s">
        <v>1419</v>
      </c>
      <c r="F1627" s="6" t="s">
        <v>23</v>
      </c>
      <c r="G1627" s="9">
        <v>50000</v>
      </c>
      <c r="H1627" s="6">
        <v>0</v>
      </c>
      <c r="I1627" s="9">
        <v>50000</v>
      </c>
      <c r="J1627" s="9">
        <v>1435</v>
      </c>
      <c r="K1627" s="6">
        <v>0</v>
      </c>
      <c r="L1627" s="9">
        <v>1520</v>
      </c>
      <c r="M1627" s="9">
        <v>15261.54</v>
      </c>
      <c r="N1627" s="9">
        <v>18216.54</v>
      </c>
      <c r="O1627" s="9">
        <v>31783.46</v>
      </c>
    </row>
    <row r="1628" spans="1:15" ht="93" x14ac:dyDescent="0.7">
      <c r="A1628" s="6">
        <f>+A1627+1</f>
        <v>938</v>
      </c>
      <c r="B1628" s="6" t="s">
        <v>1245</v>
      </c>
      <c r="C1628" s="7" t="s">
        <v>1243</v>
      </c>
      <c r="D1628" s="7" t="s">
        <v>152</v>
      </c>
      <c r="E1628" s="7" t="s">
        <v>22</v>
      </c>
      <c r="F1628" s="6" t="s">
        <v>23</v>
      </c>
      <c r="G1628" s="9">
        <v>45000</v>
      </c>
      <c r="H1628" s="6">
        <v>0</v>
      </c>
      <c r="I1628" s="9">
        <v>45000</v>
      </c>
      <c r="J1628" s="9">
        <v>1291.5</v>
      </c>
      <c r="K1628" s="6">
        <v>0</v>
      </c>
      <c r="L1628" s="9">
        <v>1368</v>
      </c>
      <c r="M1628" s="6">
        <v>814.52</v>
      </c>
      <c r="N1628" s="9">
        <v>3474.02</v>
      </c>
      <c r="O1628" s="9">
        <v>41525.980000000003</v>
      </c>
    </row>
    <row r="1629" spans="1:15" ht="93" x14ac:dyDescent="0.7">
      <c r="A1629" s="6">
        <f>+A1628+1</f>
        <v>939</v>
      </c>
      <c r="B1629" s="6" t="s">
        <v>1246</v>
      </c>
      <c r="C1629" s="7" t="s">
        <v>1243</v>
      </c>
      <c r="D1629" s="7" t="s">
        <v>152</v>
      </c>
      <c r="E1629" s="7" t="s">
        <v>1419</v>
      </c>
      <c r="F1629" s="6" t="s">
        <v>23</v>
      </c>
      <c r="G1629" s="9">
        <v>45000</v>
      </c>
      <c r="H1629" s="6">
        <v>0</v>
      </c>
      <c r="I1629" s="9">
        <v>45000</v>
      </c>
      <c r="J1629" s="9">
        <v>1291.5</v>
      </c>
      <c r="K1629" s="6">
        <v>0</v>
      </c>
      <c r="L1629" s="9">
        <v>1368</v>
      </c>
      <c r="M1629" s="9">
        <v>17326.439999999999</v>
      </c>
      <c r="N1629" s="9">
        <v>19985.939999999999</v>
      </c>
      <c r="O1629" s="9">
        <v>25014.06</v>
      </c>
    </row>
    <row r="1630" spans="1:15" ht="93" x14ac:dyDescent="0.7">
      <c r="A1630" s="6">
        <f>+A1629+1</f>
        <v>940</v>
      </c>
      <c r="B1630" s="6" t="s">
        <v>1247</v>
      </c>
      <c r="C1630" s="7" t="s">
        <v>1243</v>
      </c>
      <c r="D1630" s="7" t="s">
        <v>156</v>
      </c>
      <c r="E1630" s="7" t="s">
        <v>22</v>
      </c>
      <c r="F1630" s="6" t="s">
        <v>28</v>
      </c>
      <c r="G1630" s="9">
        <v>50000</v>
      </c>
      <c r="H1630" s="6">
        <v>0</v>
      </c>
      <c r="I1630" s="9">
        <v>50000</v>
      </c>
      <c r="J1630" s="9">
        <v>1435</v>
      </c>
      <c r="K1630" s="6">
        <v>0</v>
      </c>
      <c r="L1630" s="9">
        <v>1520</v>
      </c>
      <c r="M1630" s="9">
        <v>2434.88</v>
      </c>
      <c r="N1630" s="9">
        <v>5389.88</v>
      </c>
      <c r="O1630" s="9">
        <v>44610.12</v>
      </c>
    </row>
    <row r="1631" spans="1:15" ht="46.5" x14ac:dyDescent="0.7">
      <c r="A1631" s="6"/>
      <c r="B1631" s="6" t="s">
        <v>50</v>
      </c>
      <c r="C1631" s="7"/>
      <c r="D1631" s="7">
        <v>5</v>
      </c>
      <c r="E1631" s="7"/>
      <c r="F1631" s="6"/>
      <c r="G1631" s="9">
        <v>260000</v>
      </c>
      <c r="H1631" s="6">
        <v>0</v>
      </c>
      <c r="I1631" s="9">
        <v>260000</v>
      </c>
      <c r="J1631" s="9">
        <v>7462</v>
      </c>
      <c r="K1631" s="9">
        <v>5368.48</v>
      </c>
      <c r="L1631" s="9">
        <v>7904</v>
      </c>
      <c r="M1631" s="9">
        <v>47334.73</v>
      </c>
      <c r="N1631" s="9">
        <v>68069.210000000006</v>
      </c>
      <c r="O1631" s="9">
        <v>191930.79</v>
      </c>
    </row>
    <row r="1632" spans="1:15" ht="46.5" x14ac:dyDescent="0.7">
      <c r="A1632" s="6"/>
      <c r="B1632" s="6"/>
      <c r="C1632" s="7"/>
      <c r="D1632" s="7"/>
      <c r="E1632" s="7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 ht="46.5" x14ac:dyDescent="0.7">
      <c r="A1633" s="6"/>
      <c r="B1633" s="6"/>
      <c r="C1633" s="7"/>
      <c r="D1633" s="7"/>
      <c r="E1633" s="7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 ht="46.5" x14ac:dyDescent="0.7">
      <c r="A1634" s="6"/>
      <c r="B1634" s="6"/>
      <c r="C1634" s="7"/>
      <c r="D1634" s="7"/>
      <c r="E1634" s="7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 ht="93" x14ac:dyDescent="0.7">
      <c r="A1635" s="6">
        <f>+A1630+1</f>
        <v>941</v>
      </c>
      <c r="B1635" s="6" t="s">
        <v>1248</v>
      </c>
      <c r="C1635" s="7" t="s">
        <v>1249</v>
      </c>
      <c r="D1635" s="7" t="s">
        <v>336</v>
      </c>
      <c r="E1635" s="7" t="s">
        <v>1419</v>
      </c>
      <c r="F1635" s="6" t="s">
        <v>28</v>
      </c>
      <c r="G1635" s="9">
        <v>70000</v>
      </c>
      <c r="H1635" s="6">
        <v>0</v>
      </c>
      <c r="I1635" s="9">
        <v>70000</v>
      </c>
      <c r="J1635" s="9">
        <v>2009</v>
      </c>
      <c r="K1635" s="9">
        <v>5368.48</v>
      </c>
      <c r="L1635" s="9">
        <v>2128</v>
      </c>
      <c r="M1635" s="9">
        <v>1035.56</v>
      </c>
      <c r="N1635" s="9">
        <v>10541.04</v>
      </c>
      <c r="O1635" s="9">
        <v>59458.96</v>
      </c>
    </row>
    <row r="1636" spans="1:15" ht="93" x14ac:dyDescent="0.7">
      <c r="A1636" s="6">
        <f>+A1635+1</f>
        <v>942</v>
      </c>
      <c r="B1636" s="6" t="s">
        <v>1250</v>
      </c>
      <c r="C1636" s="7" t="s">
        <v>1249</v>
      </c>
      <c r="D1636" s="7" t="s">
        <v>589</v>
      </c>
      <c r="E1636" s="7" t="s">
        <v>1419</v>
      </c>
      <c r="F1636" s="6" t="s">
        <v>28</v>
      </c>
      <c r="G1636" s="9">
        <v>70000</v>
      </c>
      <c r="H1636" s="6">
        <v>0</v>
      </c>
      <c r="I1636" s="9">
        <v>70000</v>
      </c>
      <c r="J1636" s="9">
        <v>2009</v>
      </c>
      <c r="K1636" s="9">
        <v>5368.48</v>
      </c>
      <c r="L1636" s="9">
        <v>2128</v>
      </c>
      <c r="M1636" s="9">
        <v>35503.15</v>
      </c>
      <c r="N1636" s="9">
        <v>45008.63</v>
      </c>
      <c r="O1636" s="9">
        <v>24991.37</v>
      </c>
    </row>
    <row r="1637" spans="1:15" ht="46.5" x14ac:dyDescent="0.7">
      <c r="A1637" s="6"/>
      <c r="B1637" s="6" t="s">
        <v>50</v>
      </c>
      <c r="C1637" s="7"/>
      <c r="D1637" s="7">
        <v>2</v>
      </c>
      <c r="E1637" s="7"/>
      <c r="F1637" s="6"/>
      <c r="G1637" s="9">
        <v>140000</v>
      </c>
      <c r="H1637" s="6">
        <v>0</v>
      </c>
      <c r="I1637" s="9">
        <v>140000</v>
      </c>
      <c r="J1637" s="9">
        <v>4018</v>
      </c>
      <c r="K1637" s="9">
        <v>10736.96</v>
      </c>
      <c r="L1637" s="9">
        <v>4256</v>
      </c>
      <c r="M1637" s="9">
        <v>36538.71</v>
      </c>
      <c r="N1637" s="9">
        <v>55549.67</v>
      </c>
      <c r="O1637" s="9">
        <v>84450.33</v>
      </c>
    </row>
    <row r="1638" spans="1:15" ht="46.5" x14ac:dyDescent="0.7">
      <c r="A1638" s="6"/>
      <c r="B1638" s="6"/>
      <c r="C1638" s="7"/>
      <c r="D1638" s="7"/>
      <c r="E1638" s="7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 ht="46.5" x14ac:dyDescent="0.7">
      <c r="A1639" s="6"/>
      <c r="B1639" s="6"/>
      <c r="C1639" s="7"/>
      <c r="D1639" s="7"/>
      <c r="E1639" s="7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 ht="46.5" x14ac:dyDescent="0.7">
      <c r="A1640" s="6"/>
      <c r="B1640" s="6"/>
      <c r="C1640" s="7"/>
      <c r="D1640" s="7"/>
      <c r="E1640" s="7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 ht="93" x14ac:dyDescent="0.7">
      <c r="A1641" s="6">
        <f>+A1636+1</f>
        <v>943</v>
      </c>
      <c r="B1641" s="6" t="s">
        <v>1251</v>
      </c>
      <c r="C1641" s="7" t="s">
        <v>1252</v>
      </c>
      <c r="D1641" s="7" t="s">
        <v>327</v>
      </c>
      <c r="E1641" s="7" t="s">
        <v>1419</v>
      </c>
      <c r="F1641" s="6" t="s">
        <v>23</v>
      </c>
      <c r="G1641" s="9">
        <v>70000</v>
      </c>
      <c r="H1641" s="6">
        <v>0</v>
      </c>
      <c r="I1641" s="9">
        <v>70000</v>
      </c>
      <c r="J1641" s="9">
        <v>2009</v>
      </c>
      <c r="K1641" s="9">
        <v>5368.48</v>
      </c>
      <c r="L1641" s="9">
        <v>2128</v>
      </c>
      <c r="M1641" s="9">
        <v>23717.42</v>
      </c>
      <c r="N1641" s="9">
        <v>33222.9</v>
      </c>
      <c r="O1641" s="9">
        <v>36777.1</v>
      </c>
    </row>
    <row r="1642" spans="1:15" ht="46.5" x14ac:dyDescent="0.7">
      <c r="A1642" s="6"/>
      <c r="B1642" s="6" t="s">
        <v>50</v>
      </c>
      <c r="C1642" s="7"/>
      <c r="D1642" s="7">
        <v>1</v>
      </c>
      <c r="E1642" s="7"/>
      <c r="F1642" s="6"/>
      <c r="G1642" s="9">
        <v>70000</v>
      </c>
      <c r="H1642" s="6">
        <v>0</v>
      </c>
      <c r="I1642" s="9">
        <v>70000</v>
      </c>
      <c r="J1642" s="9">
        <v>2009</v>
      </c>
      <c r="K1642" s="9">
        <v>5368.48</v>
      </c>
      <c r="L1642" s="9">
        <v>2128</v>
      </c>
      <c r="M1642" s="9">
        <v>23717.42</v>
      </c>
      <c r="N1642" s="9">
        <v>33222.9</v>
      </c>
      <c r="O1642" s="9">
        <v>36777.1</v>
      </c>
    </row>
    <row r="1643" spans="1:15" ht="46.5" x14ac:dyDescent="0.7">
      <c r="A1643" s="6"/>
      <c r="B1643" s="6"/>
      <c r="C1643" s="7"/>
      <c r="D1643" s="7"/>
      <c r="E1643" s="7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 ht="46.5" x14ac:dyDescent="0.7">
      <c r="A1644" s="6"/>
      <c r="B1644" s="6"/>
      <c r="C1644" s="7"/>
      <c r="D1644" s="7"/>
      <c r="E1644" s="7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 ht="46.5" x14ac:dyDescent="0.7">
      <c r="A1645" s="6"/>
      <c r="B1645" s="6"/>
      <c r="C1645" s="7"/>
      <c r="D1645" s="7"/>
      <c r="E1645" s="7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 ht="93" x14ac:dyDescent="0.7">
      <c r="A1646" s="6">
        <f>+A1641+1</f>
        <v>944</v>
      </c>
      <c r="B1646" s="6" t="s">
        <v>1253</v>
      </c>
      <c r="C1646" s="7" t="s">
        <v>1254</v>
      </c>
      <c r="D1646" s="7" t="s">
        <v>336</v>
      </c>
      <c r="E1646" s="7" t="s">
        <v>1419</v>
      </c>
      <c r="F1646" s="6" t="s">
        <v>28</v>
      </c>
      <c r="G1646" s="9">
        <v>70000</v>
      </c>
      <c r="H1646" s="6">
        <v>0</v>
      </c>
      <c r="I1646" s="9">
        <v>70000</v>
      </c>
      <c r="J1646" s="9">
        <v>2009</v>
      </c>
      <c r="K1646" s="9">
        <v>5368.48</v>
      </c>
      <c r="L1646" s="9">
        <v>2128</v>
      </c>
      <c r="M1646" s="9">
        <v>1125</v>
      </c>
      <c r="N1646" s="9">
        <v>10630.48</v>
      </c>
      <c r="O1646" s="9">
        <v>59369.52</v>
      </c>
    </row>
    <row r="1647" spans="1:15" ht="46.5" x14ac:dyDescent="0.7">
      <c r="A1647" s="6"/>
      <c r="B1647" s="6" t="s">
        <v>50</v>
      </c>
      <c r="C1647" s="7"/>
      <c r="D1647" s="7">
        <v>1</v>
      </c>
      <c r="E1647" s="7"/>
      <c r="F1647" s="6"/>
      <c r="G1647" s="9">
        <v>70000</v>
      </c>
      <c r="H1647" s="6">
        <v>0</v>
      </c>
      <c r="I1647" s="9">
        <v>70000</v>
      </c>
      <c r="J1647" s="9">
        <v>2009</v>
      </c>
      <c r="K1647" s="9">
        <v>5368.48</v>
      </c>
      <c r="L1647" s="9">
        <v>2128</v>
      </c>
      <c r="M1647" s="9">
        <v>1125</v>
      </c>
      <c r="N1647" s="9">
        <v>10630.48</v>
      </c>
      <c r="O1647" s="9">
        <v>59369.52</v>
      </c>
    </row>
    <row r="1648" spans="1:15" ht="46.5" x14ac:dyDescent="0.7">
      <c r="A1648" s="6"/>
      <c r="B1648" s="6"/>
      <c r="C1648" s="7"/>
      <c r="D1648" s="7"/>
      <c r="E1648" s="7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 ht="46.5" x14ac:dyDescent="0.7">
      <c r="A1649" s="6"/>
      <c r="B1649" s="6"/>
      <c r="C1649" s="7"/>
      <c r="D1649" s="7"/>
      <c r="E1649" s="7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 ht="46.5" x14ac:dyDescent="0.7">
      <c r="A1650" s="6"/>
      <c r="B1650" s="6"/>
      <c r="C1650" s="7"/>
      <c r="D1650" s="7"/>
      <c r="E1650" s="7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 ht="93" x14ac:dyDescent="0.7">
      <c r="A1651" s="6">
        <f>+A1646+1</f>
        <v>945</v>
      </c>
      <c r="B1651" s="6" t="s">
        <v>1255</v>
      </c>
      <c r="C1651" s="7" t="s">
        <v>1256</v>
      </c>
      <c r="D1651" s="7" t="s">
        <v>336</v>
      </c>
      <c r="E1651" s="7" t="s">
        <v>1419</v>
      </c>
      <c r="F1651" s="6" t="s">
        <v>28</v>
      </c>
      <c r="G1651" s="9">
        <v>70000</v>
      </c>
      <c r="H1651" s="6">
        <v>0</v>
      </c>
      <c r="I1651" s="9">
        <v>70000</v>
      </c>
      <c r="J1651" s="9">
        <v>2009</v>
      </c>
      <c r="K1651" s="9">
        <v>5368.48</v>
      </c>
      <c r="L1651" s="9">
        <v>2128</v>
      </c>
      <c r="M1651" s="9">
        <v>5126.3</v>
      </c>
      <c r="N1651" s="9">
        <v>14631.78</v>
      </c>
      <c r="O1651" s="9">
        <v>55368.22</v>
      </c>
    </row>
    <row r="1652" spans="1:15" ht="93" x14ac:dyDescent="0.7">
      <c r="A1652" s="6">
        <f>+A1651+1</f>
        <v>946</v>
      </c>
      <c r="B1652" s="6" t="s">
        <v>1257</v>
      </c>
      <c r="C1652" s="7" t="s">
        <v>1256</v>
      </c>
      <c r="D1652" s="7" t="s">
        <v>85</v>
      </c>
      <c r="E1652" s="7" t="s">
        <v>1419</v>
      </c>
      <c r="F1652" s="6" t="s">
        <v>28</v>
      </c>
      <c r="G1652" s="9">
        <v>55000</v>
      </c>
      <c r="H1652" s="6">
        <v>0</v>
      </c>
      <c r="I1652" s="9">
        <v>55000</v>
      </c>
      <c r="J1652" s="9">
        <v>1578.5</v>
      </c>
      <c r="K1652" s="6">
        <v>0</v>
      </c>
      <c r="L1652" s="9">
        <v>1672</v>
      </c>
      <c r="M1652" s="9">
        <v>1225</v>
      </c>
      <c r="N1652" s="9">
        <v>4475.5</v>
      </c>
      <c r="O1652" s="9">
        <v>50524.5</v>
      </c>
    </row>
    <row r="1653" spans="1:15" ht="93" x14ac:dyDescent="0.7">
      <c r="A1653" s="6">
        <f>+A1652+1</f>
        <v>947</v>
      </c>
      <c r="B1653" s="6" t="s">
        <v>1258</v>
      </c>
      <c r="C1653" s="7" t="s">
        <v>1256</v>
      </c>
      <c r="D1653" s="7" t="s">
        <v>156</v>
      </c>
      <c r="E1653" s="7" t="s">
        <v>22</v>
      </c>
      <c r="F1653" s="6" t="s">
        <v>28</v>
      </c>
      <c r="G1653" s="9">
        <v>50000</v>
      </c>
      <c r="H1653" s="6">
        <v>0</v>
      </c>
      <c r="I1653" s="9">
        <v>50000</v>
      </c>
      <c r="J1653" s="9">
        <v>1435</v>
      </c>
      <c r="K1653" s="9">
        <v>1854</v>
      </c>
      <c r="L1653" s="9">
        <v>1520</v>
      </c>
      <c r="M1653" s="9">
        <v>3791.55</v>
      </c>
      <c r="N1653" s="9">
        <v>8600.5499999999993</v>
      </c>
      <c r="O1653" s="9">
        <v>41399.449999999997</v>
      </c>
    </row>
    <row r="1654" spans="1:15" ht="46.5" x14ac:dyDescent="0.7">
      <c r="A1654" s="6"/>
      <c r="B1654" s="6" t="s">
        <v>50</v>
      </c>
      <c r="C1654" s="7"/>
      <c r="D1654" s="7">
        <v>3</v>
      </c>
      <c r="E1654" s="7"/>
      <c r="F1654" s="6"/>
      <c r="G1654" s="9">
        <v>175000</v>
      </c>
      <c r="H1654" s="6">
        <v>0</v>
      </c>
      <c r="I1654" s="9">
        <v>175000</v>
      </c>
      <c r="J1654" s="9">
        <v>5022.5</v>
      </c>
      <c r="K1654" s="9">
        <v>7222.48</v>
      </c>
      <c r="L1654" s="9">
        <v>5320</v>
      </c>
      <c r="M1654" s="9">
        <v>10142.85</v>
      </c>
      <c r="N1654" s="9">
        <v>27707.83</v>
      </c>
      <c r="O1654" s="9">
        <v>147292.17000000001</v>
      </c>
    </row>
    <row r="1655" spans="1:15" ht="46.5" x14ac:dyDescent="0.7">
      <c r="A1655" s="6"/>
      <c r="B1655" s="6"/>
      <c r="C1655" s="7"/>
      <c r="D1655" s="7"/>
      <c r="E1655" s="7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 ht="46.5" x14ac:dyDescent="0.7">
      <c r="A1656" s="6"/>
      <c r="B1656" s="6"/>
      <c r="C1656" s="7"/>
      <c r="D1656" s="7"/>
      <c r="E1656" s="7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 ht="46.5" x14ac:dyDescent="0.7">
      <c r="A1657" s="6"/>
      <c r="B1657" s="6"/>
      <c r="C1657" s="7"/>
      <c r="D1657" s="7"/>
      <c r="E1657" s="7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 ht="93" x14ac:dyDescent="0.7">
      <c r="A1658" s="6">
        <f>+A1653+1</f>
        <v>948</v>
      </c>
      <c r="B1658" s="6" t="s">
        <v>1259</v>
      </c>
      <c r="C1658" s="7" t="s">
        <v>1260</v>
      </c>
      <c r="D1658" s="7" t="s">
        <v>152</v>
      </c>
      <c r="E1658" s="7" t="s">
        <v>1419</v>
      </c>
      <c r="F1658" s="6" t="s">
        <v>28</v>
      </c>
      <c r="G1658" s="9">
        <v>45000</v>
      </c>
      <c r="H1658" s="6">
        <v>0</v>
      </c>
      <c r="I1658" s="9">
        <v>45000</v>
      </c>
      <c r="J1658" s="9">
        <v>1291.5</v>
      </c>
      <c r="K1658" s="6">
        <v>0</v>
      </c>
      <c r="L1658" s="9">
        <v>1368</v>
      </c>
      <c r="M1658" s="9">
        <v>11228.73</v>
      </c>
      <c r="N1658" s="9">
        <v>13888.23</v>
      </c>
      <c r="O1658" s="9">
        <v>31111.77</v>
      </c>
    </row>
    <row r="1659" spans="1:15" ht="46.5" x14ac:dyDescent="0.7">
      <c r="A1659" s="6"/>
      <c r="B1659" s="6" t="s">
        <v>50</v>
      </c>
      <c r="C1659" s="7"/>
      <c r="D1659" s="7">
        <v>1</v>
      </c>
      <c r="E1659" s="7"/>
      <c r="F1659" s="6"/>
      <c r="G1659" s="9">
        <v>45000</v>
      </c>
      <c r="H1659" s="6">
        <v>0</v>
      </c>
      <c r="I1659" s="9">
        <v>45000</v>
      </c>
      <c r="J1659" s="9">
        <v>1291.5</v>
      </c>
      <c r="K1659" s="6">
        <v>0</v>
      </c>
      <c r="L1659" s="9">
        <v>1368</v>
      </c>
      <c r="M1659" s="9">
        <v>11228.73</v>
      </c>
      <c r="N1659" s="9">
        <v>13888.23</v>
      </c>
      <c r="O1659" s="9">
        <v>31111.77</v>
      </c>
    </row>
    <row r="1660" spans="1:15" ht="46.5" x14ac:dyDescent="0.7">
      <c r="A1660" s="6"/>
      <c r="B1660" s="6"/>
      <c r="C1660" s="7"/>
      <c r="D1660" s="7"/>
      <c r="E1660" s="7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 ht="46.5" x14ac:dyDescent="0.7">
      <c r="A1661" s="6"/>
      <c r="B1661" s="6"/>
      <c r="C1661" s="7"/>
      <c r="D1661" s="7"/>
      <c r="E1661" s="7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 ht="46.5" x14ac:dyDescent="0.7">
      <c r="A1662" s="6"/>
      <c r="B1662" s="6"/>
      <c r="C1662" s="7"/>
      <c r="D1662" s="7"/>
      <c r="E1662" s="7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 ht="93" x14ac:dyDescent="0.7">
      <c r="A1663" s="6">
        <f>+A1658+1</f>
        <v>949</v>
      </c>
      <c r="B1663" s="6" t="s">
        <v>1261</v>
      </c>
      <c r="C1663" s="7" t="s">
        <v>1262</v>
      </c>
      <c r="D1663" s="7" t="s">
        <v>336</v>
      </c>
      <c r="E1663" s="7" t="s">
        <v>1419</v>
      </c>
      <c r="F1663" s="6" t="s">
        <v>23</v>
      </c>
      <c r="G1663" s="9">
        <v>70000</v>
      </c>
      <c r="H1663" s="6">
        <v>0</v>
      </c>
      <c r="I1663" s="9">
        <v>70000</v>
      </c>
      <c r="J1663" s="9">
        <v>2009</v>
      </c>
      <c r="K1663" s="9">
        <v>5368.48</v>
      </c>
      <c r="L1663" s="9">
        <v>2128</v>
      </c>
      <c r="M1663" s="9">
        <v>3687.83</v>
      </c>
      <c r="N1663" s="9">
        <v>13193.31</v>
      </c>
      <c r="O1663" s="9">
        <v>56806.69</v>
      </c>
    </row>
    <row r="1664" spans="1:15" ht="93" x14ac:dyDescent="0.7">
      <c r="A1664" s="6">
        <f>+A1663+1</f>
        <v>950</v>
      </c>
      <c r="B1664" s="6" t="s">
        <v>1263</v>
      </c>
      <c r="C1664" s="7" t="s">
        <v>1262</v>
      </c>
      <c r="D1664" s="7" t="s">
        <v>66</v>
      </c>
      <c r="E1664" s="7" t="s">
        <v>1419</v>
      </c>
      <c r="F1664" s="6" t="s">
        <v>23</v>
      </c>
      <c r="G1664" s="9">
        <v>45000</v>
      </c>
      <c r="H1664" s="6">
        <v>0</v>
      </c>
      <c r="I1664" s="9">
        <v>45000</v>
      </c>
      <c r="J1664" s="9">
        <v>1291.5</v>
      </c>
      <c r="K1664" s="6">
        <v>0</v>
      </c>
      <c r="L1664" s="9">
        <v>1368</v>
      </c>
      <c r="M1664" s="9">
        <v>9508.48</v>
      </c>
      <c r="N1664" s="9">
        <v>12167.98</v>
      </c>
      <c r="O1664" s="9">
        <v>32832.019999999997</v>
      </c>
    </row>
    <row r="1665" spans="1:15" ht="93" x14ac:dyDescent="0.7">
      <c r="A1665" s="6">
        <f>+A1664+1</f>
        <v>951</v>
      </c>
      <c r="B1665" s="6" t="s">
        <v>1264</v>
      </c>
      <c r="C1665" s="7" t="s">
        <v>1262</v>
      </c>
      <c r="D1665" s="7" t="s">
        <v>156</v>
      </c>
      <c r="E1665" s="7" t="s">
        <v>22</v>
      </c>
      <c r="F1665" s="6" t="s">
        <v>23</v>
      </c>
      <c r="G1665" s="9">
        <v>50000</v>
      </c>
      <c r="H1665" s="6">
        <v>0</v>
      </c>
      <c r="I1665" s="9">
        <v>50000</v>
      </c>
      <c r="J1665" s="9">
        <v>1435</v>
      </c>
      <c r="K1665" s="6">
        <v>0</v>
      </c>
      <c r="L1665" s="9">
        <v>1520</v>
      </c>
      <c r="M1665" s="9">
        <v>11060.06</v>
      </c>
      <c r="N1665" s="9">
        <v>14015.06</v>
      </c>
      <c r="O1665" s="9">
        <v>35984.94</v>
      </c>
    </row>
    <row r="1666" spans="1:15" ht="93" x14ac:dyDescent="0.7">
      <c r="A1666" s="6">
        <f>+A1665+1</f>
        <v>952</v>
      </c>
      <c r="B1666" s="6" t="s">
        <v>1265</v>
      </c>
      <c r="C1666" s="7" t="s">
        <v>1262</v>
      </c>
      <c r="D1666" s="7" t="s">
        <v>156</v>
      </c>
      <c r="E1666" s="7" t="s">
        <v>1419</v>
      </c>
      <c r="F1666" s="6" t="s">
        <v>23</v>
      </c>
      <c r="G1666" s="9">
        <v>50000</v>
      </c>
      <c r="H1666" s="6">
        <v>0</v>
      </c>
      <c r="I1666" s="9">
        <v>50000</v>
      </c>
      <c r="J1666" s="9">
        <v>1435</v>
      </c>
      <c r="K1666" s="6">
        <v>0</v>
      </c>
      <c r="L1666" s="9">
        <v>1520</v>
      </c>
      <c r="M1666" s="9">
        <v>15365.45</v>
      </c>
      <c r="N1666" s="9">
        <v>18320.45</v>
      </c>
      <c r="O1666" s="9">
        <v>31679.55</v>
      </c>
    </row>
    <row r="1667" spans="1:15" ht="46.5" x14ac:dyDescent="0.7">
      <c r="A1667" s="6"/>
      <c r="B1667" s="6" t="s">
        <v>50</v>
      </c>
      <c r="C1667" s="7"/>
      <c r="D1667" s="7">
        <v>4</v>
      </c>
      <c r="E1667" s="7"/>
      <c r="F1667" s="6"/>
      <c r="G1667" s="9">
        <v>215000</v>
      </c>
      <c r="H1667" s="6">
        <v>0</v>
      </c>
      <c r="I1667" s="9">
        <v>215000</v>
      </c>
      <c r="J1667" s="9">
        <v>6170.5</v>
      </c>
      <c r="K1667" s="9">
        <v>5368.48</v>
      </c>
      <c r="L1667" s="9">
        <v>6536</v>
      </c>
      <c r="M1667" s="9">
        <v>39621.82</v>
      </c>
      <c r="N1667" s="9">
        <v>57696.800000000003</v>
      </c>
      <c r="O1667" s="9">
        <v>157303.20000000001</v>
      </c>
    </row>
    <row r="1668" spans="1:15" ht="46.5" x14ac:dyDescent="0.7">
      <c r="A1668" s="6"/>
      <c r="B1668" s="6"/>
      <c r="C1668" s="7"/>
      <c r="D1668" s="7"/>
      <c r="E1668" s="7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 ht="46.5" x14ac:dyDescent="0.7">
      <c r="A1669" s="6"/>
      <c r="B1669" s="6"/>
      <c r="C1669" s="7"/>
      <c r="D1669" s="7"/>
      <c r="E1669" s="7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 ht="46.5" x14ac:dyDescent="0.7">
      <c r="A1670" s="6"/>
      <c r="B1670" s="6"/>
      <c r="C1670" s="7"/>
      <c r="D1670" s="7"/>
      <c r="E1670" s="7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 ht="93" x14ac:dyDescent="0.7">
      <c r="A1671" s="6">
        <f>+A1666+1</f>
        <v>953</v>
      </c>
      <c r="B1671" s="6" t="s">
        <v>1266</v>
      </c>
      <c r="C1671" s="7" t="s">
        <v>1267</v>
      </c>
      <c r="D1671" s="7" t="s">
        <v>336</v>
      </c>
      <c r="E1671" s="7" t="s">
        <v>1419</v>
      </c>
      <c r="F1671" s="6" t="s">
        <v>28</v>
      </c>
      <c r="G1671" s="9">
        <v>70000</v>
      </c>
      <c r="H1671" s="6">
        <v>0</v>
      </c>
      <c r="I1671" s="9">
        <v>70000</v>
      </c>
      <c r="J1671" s="9">
        <v>2009</v>
      </c>
      <c r="K1671" s="9">
        <v>4654.3999999999996</v>
      </c>
      <c r="L1671" s="9">
        <v>2128</v>
      </c>
      <c r="M1671" s="9">
        <v>7692.65</v>
      </c>
      <c r="N1671" s="9">
        <v>16484.05</v>
      </c>
      <c r="O1671" s="9">
        <v>53515.95</v>
      </c>
    </row>
    <row r="1672" spans="1:15" ht="46.5" x14ac:dyDescent="0.7">
      <c r="A1672" s="6"/>
      <c r="B1672" s="6" t="s">
        <v>50</v>
      </c>
      <c r="C1672" s="7"/>
      <c r="D1672" s="7">
        <v>1</v>
      </c>
      <c r="E1672" s="7"/>
      <c r="F1672" s="6"/>
      <c r="G1672" s="9">
        <v>70000</v>
      </c>
      <c r="H1672" s="6">
        <v>0</v>
      </c>
      <c r="I1672" s="9">
        <v>70000</v>
      </c>
      <c r="J1672" s="9">
        <v>2009</v>
      </c>
      <c r="K1672" s="9">
        <v>4654.3999999999996</v>
      </c>
      <c r="L1672" s="9">
        <v>2128</v>
      </c>
      <c r="M1672" s="9">
        <v>7692.65</v>
      </c>
      <c r="N1672" s="9">
        <v>16484.05</v>
      </c>
      <c r="O1672" s="9">
        <v>53515.95</v>
      </c>
    </row>
    <row r="1673" spans="1:15" ht="46.5" x14ac:dyDescent="0.7">
      <c r="A1673" s="6"/>
      <c r="B1673" s="6"/>
      <c r="C1673" s="7"/>
      <c r="D1673" s="7"/>
      <c r="E1673" s="7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 ht="46.5" x14ac:dyDescent="0.7">
      <c r="A1674" s="6"/>
      <c r="B1674" s="6"/>
      <c r="C1674" s="7"/>
      <c r="D1674" s="7"/>
      <c r="E1674" s="7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 ht="46.5" x14ac:dyDescent="0.7">
      <c r="A1675" s="6"/>
      <c r="B1675" s="6"/>
      <c r="C1675" s="7"/>
      <c r="D1675" s="7"/>
      <c r="E1675" s="7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 ht="93" x14ac:dyDescent="0.7">
      <c r="A1676" s="6">
        <f>+A1671+1</f>
        <v>954</v>
      </c>
      <c r="B1676" s="6" t="s">
        <v>1268</v>
      </c>
      <c r="C1676" s="7" t="s">
        <v>1269</v>
      </c>
      <c r="D1676" s="7" t="s">
        <v>336</v>
      </c>
      <c r="E1676" s="7" t="s">
        <v>1419</v>
      </c>
      <c r="F1676" s="6" t="s">
        <v>23</v>
      </c>
      <c r="G1676" s="9">
        <v>70000</v>
      </c>
      <c r="H1676" s="6">
        <v>0</v>
      </c>
      <c r="I1676" s="9">
        <v>70000</v>
      </c>
      <c r="J1676" s="9">
        <v>2009</v>
      </c>
      <c r="K1676" s="9">
        <v>5368.48</v>
      </c>
      <c r="L1676" s="9">
        <v>2128</v>
      </c>
      <c r="M1676" s="9">
        <v>20956.18</v>
      </c>
      <c r="N1676" s="9">
        <v>30461.66</v>
      </c>
      <c r="O1676" s="9">
        <v>39538.339999999997</v>
      </c>
    </row>
    <row r="1677" spans="1:15" ht="46.5" x14ac:dyDescent="0.7">
      <c r="A1677" s="6"/>
      <c r="B1677" s="6" t="s">
        <v>50</v>
      </c>
      <c r="C1677" s="7"/>
      <c r="D1677" s="7">
        <v>1</v>
      </c>
      <c r="E1677" s="7"/>
      <c r="F1677" s="6"/>
      <c r="G1677" s="9">
        <v>70000</v>
      </c>
      <c r="H1677" s="6">
        <v>0</v>
      </c>
      <c r="I1677" s="9">
        <v>70000</v>
      </c>
      <c r="J1677" s="9">
        <v>2009</v>
      </c>
      <c r="K1677" s="9">
        <v>5368.48</v>
      </c>
      <c r="L1677" s="9">
        <v>2128</v>
      </c>
      <c r="M1677" s="9">
        <v>20956.18</v>
      </c>
      <c r="N1677" s="9">
        <v>30461.66</v>
      </c>
      <c r="O1677" s="9">
        <v>39538.339999999997</v>
      </c>
    </row>
    <row r="1678" spans="1:15" ht="46.5" x14ac:dyDescent="0.7">
      <c r="A1678" s="6"/>
      <c r="B1678" s="6"/>
      <c r="C1678" s="7"/>
      <c r="D1678" s="7"/>
      <c r="E1678" s="7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 ht="46.5" x14ac:dyDescent="0.7">
      <c r="A1679" s="6"/>
      <c r="B1679" s="6"/>
      <c r="C1679" s="7"/>
      <c r="D1679" s="7"/>
      <c r="E1679" s="7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 ht="46.5" x14ac:dyDescent="0.7">
      <c r="A1680" s="6"/>
      <c r="B1680" s="6"/>
      <c r="C1680" s="7"/>
      <c r="D1680" s="7"/>
      <c r="E1680" s="7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 ht="93" x14ac:dyDescent="0.7">
      <c r="A1681" s="6">
        <f>+A1676+1</f>
        <v>955</v>
      </c>
      <c r="B1681" s="6" t="s">
        <v>1270</v>
      </c>
      <c r="C1681" s="7" t="s">
        <v>1271</v>
      </c>
      <c r="D1681" s="7" t="s">
        <v>156</v>
      </c>
      <c r="E1681" s="7" t="s">
        <v>1419</v>
      </c>
      <c r="F1681" s="6" t="s">
        <v>28</v>
      </c>
      <c r="G1681" s="9">
        <v>50000</v>
      </c>
      <c r="H1681" s="6">
        <v>0</v>
      </c>
      <c r="I1681" s="9">
        <v>50000</v>
      </c>
      <c r="J1681" s="9">
        <v>1435</v>
      </c>
      <c r="K1681" s="6">
        <v>0</v>
      </c>
      <c r="L1681" s="9">
        <v>1520</v>
      </c>
      <c r="M1681" s="9">
        <v>12867.71</v>
      </c>
      <c r="N1681" s="9">
        <v>15822.71</v>
      </c>
      <c r="O1681" s="9">
        <v>34177.29</v>
      </c>
    </row>
    <row r="1682" spans="1:15" ht="46.5" x14ac:dyDescent="0.7">
      <c r="A1682" s="6"/>
      <c r="B1682" s="6" t="s">
        <v>50</v>
      </c>
      <c r="C1682" s="7"/>
      <c r="D1682" s="7">
        <v>1</v>
      </c>
      <c r="E1682" s="7"/>
      <c r="F1682" s="6"/>
      <c r="G1682" s="9">
        <v>50000</v>
      </c>
      <c r="H1682" s="6">
        <v>0</v>
      </c>
      <c r="I1682" s="9">
        <v>50000</v>
      </c>
      <c r="J1682" s="9">
        <v>1435</v>
      </c>
      <c r="K1682" s="6">
        <v>0</v>
      </c>
      <c r="L1682" s="9">
        <v>1520</v>
      </c>
      <c r="M1682" s="9">
        <v>12867.71</v>
      </c>
      <c r="N1682" s="9">
        <v>15822.71</v>
      </c>
      <c r="O1682" s="9">
        <v>34177.29</v>
      </c>
    </row>
    <row r="1683" spans="1:15" ht="46.5" x14ac:dyDescent="0.7">
      <c r="A1683" s="6"/>
      <c r="B1683" s="6"/>
      <c r="C1683" s="7"/>
      <c r="D1683" s="7"/>
      <c r="E1683" s="7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 ht="46.5" x14ac:dyDescent="0.7">
      <c r="A1684" s="6"/>
      <c r="B1684" s="6"/>
      <c r="C1684" s="7"/>
      <c r="D1684" s="7"/>
      <c r="E1684" s="7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 ht="46.5" x14ac:dyDescent="0.7">
      <c r="A1685" s="6"/>
      <c r="B1685" s="6"/>
      <c r="C1685" s="7"/>
      <c r="D1685" s="7"/>
      <c r="E1685" s="7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 ht="139.5" x14ac:dyDescent="0.7">
      <c r="A1686" s="6">
        <f>+A1681+1</f>
        <v>956</v>
      </c>
      <c r="B1686" s="6" t="s">
        <v>1272</v>
      </c>
      <c r="C1686" s="7" t="s">
        <v>1273</v>
      </c>
      <c r="D1686" s="7" t="s">
        <v>336</v>
      </c>
      <c r="E1686" s="7" t="s">
        <v>1419</v>
      </c>
      <c r="F1686" s="6" t="s">
        <v>23</v>
      </c>
      <c r="G1686" s="9">
        <v>70000</v>
      </c>
      <c r="H1686" s="6">
        <v>0</v>
      </c>
      <c r="I1686" s="9">
        <v>70000</v>
      </c>
      <c r="J1686" s="9">
        <v>2009</v>
      </c>
      <c r="K1686" s="9">
        <v>5130.45</v>
      </c>
      <c r="L1686" s="9">
        <v>2128</v>
      </c>
      <c r="M1686" s="9">
        <v>1815.12</v>
      </c>
      <c r="N1686" s="9">
        <v>11082.57</v>
      </c>
      <c r="O1686" s="9">
        <v>58917.43</v>
      </c>
    </row>
    <row r="1687" spans="1:15" ht="46.5" x14ac:dyDescent="0.7">
      <c r="A1687" s="6"/>
      <c r="B1687" s="6" t="s">
        <v>50</v>
      </c>
      <c r="C1687" s="7"/>
      <c r="D1687" s="7">
        <v>1</v>
      </c>
      <c r="E1687" s="7"/>
      <c r="F1687" s="6"/>
      <c r="G1687" s="9">
        <v>70000</v>
      </c>
      <c r="H1687" s="6">
        <v>0</v>
      </c>
      <c r="I1687" s="9">
        <v>70000</v>
      </c>
      <c r="J1687" s="9">
        <v>2009</v>
      </c>
      <c r="K1687" s="9">
        <v>5130.45</v>
      </c>
      <c r="L1687" s="9">
        <v>2128</v>
      </c>
      <c r="M1687" s="9">
        <v>1815.12</v>
      </c>
      <c r="N1687" s="9">
        <v>11082.57</v>
      </c>
      <c r="O1687" s="9">
        <v>58917.43</v>
      </c>
    </row>
    <row r="1688" spans="1:15" ht="46.5" x14ac:dyDescent="0.7">
      <c r="A1688" s="6"/>
      <c r="B1688" s="6"/>
      <c r="C1688" s="7"/>
      <c r="D1688" s="7"/>
      <c r="E1688" s="7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 ht="46.5" x14ac:dyDescent="0.7">
      <c r="A1689" s="6"/>
      <c r="B1689" s="6"/>
      <c r="C1689" s="7"/>
      <c r="D1689" s="7"/>
      <c r="E1689" s="7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 ht="46.5" x14ac:dyDescent="0.7">
      <c r="A1690" s="6"/>
      <c r="B1690" s="6"/>
      <c r="C1690" s="7"/>
      <c r="D1690" s="7"/>
      <c r="E1690" s="7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 ht="93" x14ac:dyDescent="0.7">
      <c r="A1691" s="6">
        <f>+A1686+1</f>
        <v>957</v>
      </c>
      <c r="B1691" s="6" t="s">
        <v>1274</v>
      </c>
      <c r="C1691" s="7" t="s">
        <v>1275</v>
      </c>
      <c r="D1691" s="7" t="s">
        <v>1276</v>
      </c>
      <c r="E1691" s="7" t="s">
        <v>22</v>
      </c>
      <c r="F1691" s="6" t="s">
        <v>23</v>
      </c>
      <c r="G1691" s="9">
        <v>70000</v>
      </c>
      <c r="H1691" s="6">
        <v>0</v>
      </c>
      <c r="I1691" s="9">
        <v>70000</v>
      </c>
      <c r="J1691" s="9">
        <v>2009</v>
      </c>
      <c r="K1691" s="6">
        <v>0</v>
      </c>
      <c r="L1691" s="9">
        <v>2128</v>
      </c>
      <c r="M1691" s="9">
        <v>8540.59</v>
      </c>
      <c r="N1691" s="9">
        <v>12677.59</v>
      </c>
      <c r="O1691" s="9">
        <v>57322.41</v>
      </c>
    </row>
    <row r="1692" spans="1:15" ht="93" x14ac:dyDescent="0.7">
      <c r="A1692" s="6">
        <f>+A1691+1</f>
        <v>958</v>
      </c>
      <c r="B1692" s="6" t="s">
        <v>1277</v>
      </c>
      <c r="C1692" s="7" t="s">
        <v>1275</v>
      </c>
      <c r="D1692" s="7" t="s">
        <v>156</v>
      </c>
      <c r="E1692" s="7" t="s">
        <v>1419</v>
      </c>
      <c r="F1692" s="6" t="s">
        <v>28</v>
      </c>
      <c r="G1692" s="9">
        <v>50000</v>
      </c>
      <c r="H1692" s="6">
        <v>0</v>
      </c>
      <c r="I1692" s="9">
        <v>50000</v>
      </c>
      <c r="J1692" s="9">
        <v>1435</v>
      </c>
      <c r="K1692" s="9">
        <v>1854</v>
      </c>
      <c r="L1692" s="9">
        <v>1520</v>
      </c>
      <c r="M1692" s="9">
        <v>1655.55</v>
      </c>
      <c r="N1692" s="9">
        <v>6464.55</v>
      </c>
      <c r="O1692" s="9">
        <v>43535.45</v>
      </c>
    </row>
    <row r="1693" spans="1:15" ht="93" x14ac:dyDescent="0.7">
      <c r="A1693" s="6">
        <f>+A1692+1</f>
        <v>959</v>
      </c>
      <c r="B1693" s="6" t="s">
        <v>1278</v>
      </c>
      <c r="C1693" s="7" t="s">
        <v>1275</v>
      </c>
      <c r="D1693" s="7" t="s">
        <v>156</v>
      </c>
      <c r="E1693" s="7" t="s">
        <v>1419</v>
      </c>
      <c r="F1693" s="6" t="s">
        <v>28</v>
      </c>
      <c r="G1693" s="9">
        <v>50000</v>
      </c>
      <c r="H1693" s="6">
        <v>0</v>
      </c>
      <c r="I1693" s="9">
        <v>50000</v>
      </c>
      <c r="J1693" s="9">
        <v>1435</v>
      </c>
      <c r="K1693" s="9">
        <v>1496.96</v>
      </c>
      <c r="L1693" s="9">
        <v>1520</v>
      </c>
      <c r="M1693" s="9">
        <v>17921.88</v>
      </c>
      <c r="N1693" s="9">
        <v>22373.84</v>
      </c>
      <c r="O1693" s="9">
        <v>27626.16</v>
      </c>
    </row>
    <row r="1694" spans="1:15" ht="93" x14ac:dyDescent="0.7">
      <c r="A1694" s="6">
        <f>+A1693+1</f>
        <v>960</v>
      </c>
      <c r="B1694" s="6" t="s">
        <v>1279</v>
      </c>
      <c r="C1694" s="7" t="s">
        <v>1275</v>
      </c>
      <c r="D1694" s="7" t="s">
        <v>58</v>
      </c>
      <c r="E1694" s="7" t="s">
        <v>1419</v>
      </c>
      <c r="F1694" s="6" t="s">
        <v>28</v>
      </c>
      <c r="G1694" s="9">
        <v>60000</v>
      </c>
      <c r="H1694" s="6">
        <v>0</v>
      </c>
      <c r="I1694" s="9">
        <v>60000</v>
      </c>
      <c r="J1694" s="9">
        <v>1722</v>
      </c>
      <c r="K1694" s="6">
        <v>0</v>
      </c>
      <c r="L1694" s="9">
        <v>1824</v>
      </c>
      <c r="M1694" s="9">
        <v>27961.17</v>
      </c>
      <c r="N1694" s="9">
        <v>31507.17</v>
      </c>
      <c r="O1694" s="9">
        <v>28492.83</v>
      </c>
    </row>
    <row r="1695" spans="1:15" ht="93" x14ac:dyDescent="0.7">
      <c r="A1695" s="6">
        <f>+A1694+1</f>
        <v>961</v>
      </c>
      <c r="B1695" s="6" t="s">
        <v>1280</v>
      </c>
      <c r="C1695" s="7" t="s">
        <v>1275</v>
      </c>
      <c r="D1695" s="7" t="s">
        <v>40</v>
      </c>
      <c r="E1695" s="7" t="s">
        <v>1419</v>
      </c>
      <c r="F1695" s="6" t="s">
        <v>23</v>
      </c>
      <c r="G1695" s="9">
        <v>35000</v>
      </c>
      <c r="H1695" s="6">
        <v>0</v>
      </c>
      <c r="I1695" s="9">
        <v>35000</v>
      </c>
      <c r="J1695" s="9">
        <v>1004.5</v>
      </c>
      <c r="K1695" s="6">
        <v>0</v>
      </c>
      <c r="L1695" s="9">
        <v>1064</v>
      </c>
      <c r="M1695" s="9">
        <v>7174.26</v>
      </c>
      <c r="N1695" s="9">
        <v>9242.76</v>
      </c>
      <c r="O1695" s="9">
        <v>25757.24</v>
      </c>
    </row>
    <row r="1696" spans="1:15" ht="46.5" x14ac:dyDescent="0.7">
      <c r="A1696" s="6"/>
      <c r="B1696" s="6" t="s">
        <v>50</v>
      </c>
      <c r="C1696" s="7"/>
      <c r="D1696" s="7">
        <v>5</v>
      </c>
      <c r="E1696" s="7"/>
      <c r="F1696" s="6"/>
      <c r="G1696" s="9">
        <v>265000</v>
      </c>
      <c r="H1696" s="6">
        <v>0</v>
      </c>
      <c r="I1696" s="9">
        <v>265000</v>
      </c>
      <c r="J1696" s="9">
        <v>7605.5</v>
      </c>
      <c r="K1696" s="9">
        <v>3350.96</v>
      </c>
      <c r="L1696" s="9">
        <v>8056</v>
      </c>
      <c r="M1696" s="9">
        <v>63253.45</v>
      </c>
      <c r="N1696" s="9">
        <v>82265.91</v>
      </c>
      <c r="O1696" s="9">
        <v>182734.09</v>
      </c>
    </row>
    <row r="1697" spans="1:15" ht="46.5" x14ac:dyDescent="0.7">
      <c r="A1697" s="6"/>
      <c r="B1697" s="6"/>
      <c r="C1697" s="7"/>
      <c r="D1697" s="7"/>
      <c r="E1697" s="7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 ht="46.5" x14ac:dyDescent="0.7">
      <c r="A1698" s="6"/>
      <c r="B1698" s="6"/>
      <c r="C1698" s="7"/>
      <c r="D1698" s="7"/>
      <c r="E1698" s="7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 ht="46.5" x14ac:dyDescent="0.7">
      <c r="A1699" s="6"/>
      <c r="B1699" s="6"/>
      <c r="C1699" s="7"/>
      <c r="D1699" s="7"/>
      <c r="E1699" s="7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 ht="139.5" x14ac:dyDescent="0.7">
      <c r="A1700" s="6">
        <f>+A1695+1</f>
        <v>962</v>
      </c>
      <c r="B1700" s="6" t="s">
        <v>1281</v>
      </c>
      <c r="C1700" s="7" t="s">
        <v>1282</v>
      </c>
      <c r="D1700" s="7" t="s">
        <v>333</v>
      </c>
      <c r="E1700" s="7" t="s">
        <v>22</v>
      </c>
      <c r="F1700" s="6" t="s">
        <v>28</v>
      </c>
      <c r="G1700" s="9">
        <v>70000</v>
      </c>
      <c r="H1700" s="6">
        <v>0</v>
      </c>
      <c r="I1700" s="9">
        <v>70000</v>
      </c>
      <c r="J1700" s="9">
        <v>2009</v>
      </c>
      <c r="K1700" s="9">
        <v>5368.48</v>
      </c>
      <c r="L1700" s="9">
        <v>2128</v>
      </c>
      <c r="M1700" s="9">
        <v>8618.86</v>
      </c>
      <c r="N1700" s="9">
        <v>18124.34</v>
      </c>
      <c r="O1700" s="9">
        <v>51875.66</v>
      </c>
    </row>
    <row r="1701" spans="1:15" ht="139.5" x14ac:dyDescent="0.7">
      <c r="A1701" s="6">
        <f>+A1700+1</f>
        <v>963</v>
      </c>
      <c r="B1701" s="6" t="s">
        <v>1283</v>
      </c>
      <c r="C1701" s="7" t="s">
        <v>1282</v>
      </c>
      <c r="D1701" s="7" t="s">
        <v>58</v>
      </c>
      <c r="E1701" s="7" t="s">
        <v>22</v>
      </c>
      <c r="F1701" s="6" t="s">
        <v>28</v>
      </c>
      <c r="G1701" s="9">
        <v>60000</v>
      </c>
      <c r="H1701" s="6">
        <v>0</v>
      </c>
      <c r="I1701" s="9">
        <v>60000</v>
      </c>
      <c r="J1701" s="9">
        <v>1722</v>
      </c>
      <c r="K1701" s="6">
        <v>0</v>
      </c>
      <c r="L1701" s="9">
        <v>1824</v>
      </c>
      <c r="M1701" s="9">
        <v>10125</v>
      </c>
      <c r="N1701" s="9">
        <v>13671</v>
      </c>
      <c r="O1701" s="9">
        <v>46329</v>
      </c>
    </row>
    <row r="1702" spans="1:15" ht="139.5" x14ac:dyDescent="0.7">
      <c r="A1702" s="6">
        <f>+A1701+1</f>
        <v>964</v>
      </c>
      <c r="B1702" s="6" t="s">
        <v>1284</v>
      </c>
      <c r="C1702" s="7" t="s">
        <v>1282</v>
      </c>
      <c r="D1702" s="7" t="s">
        <v>156</v>
      </c>
      <c r="E1702" s="7" t="s">
        <v>22</v>
      </c>
      <c r="F1702" s="6" t="s">
        <v>28</v>
      </c>
      <c r="G1702" s="9">
        <v>50000</v>
      </c>
      <c r="H1702" s="6">
        <v>0</v>
      </c>
      <c r="I1702" s="9">
        <v>50000</v>
      </c>
      <c r="J1702" s="9">
        <v>1435</v>
      </c>
      <c r="K1702" s="6">
        <v>0</v>
      </c>
      <c r="L1702" s="9">
        <v>1520</v>
      </c>
      <c r="M1702" s="9">
        <v>5125</v>
      </c>
      <c r="N1702" s="9">
        <v>8080</v>
      </c>
      <c r="O1702" s="9">
        <v>41920</v>
      </c>
    </row>
    <row r="1703" spans="1:15" ht="46.5" x14ac:dyDescent="0.7">
      <c r="A1703" s="6"/>
      <c r="B1703" s="6" t="s">
        <v>50</v>
      </c>
      <c r="C1703" s="7"/>
      <c r="D1703" s="7">
        <v>3</v>
      </c>
      <c r="E1703" s="7"/>
      <c r="F1703" s="6"/>
      <c r="G1703" s="9">
        <v>180000</v>
      </c>
      <c r="H1703" s="6">
        <v>0</v>
      </c>
      <c r="I1703" s="9">
        <v>180000</v>
      </c>
      <c r="J1703" s="9">
        <v>5166</v>
      </c>
      <c r="K1703" s="9">
        <v>5368.48</v>
      </c>
      <c r="L1703" s="9">
        <v>5472</v>
      </c>
      <c r="M1703" s="9">
        <v>23868.86</v>
      </c>
      <c r="N1703" s="9">
        <v>39875.339999999997</v>
      </c>
      <c r="O1703" s="9">
        <v>140124.66</v>
      </c>
    </row>
    <row r="1704" spans="1:15" ht="46.5" x14ac:dyDescent="0.7">
      <c r="A1704" s="6"/>
      <c r="B1704" s="6"/>
      <c r="C1704" s="7"/>
      <c r="D1704" s="7"/>
      <c r="E1704" s="7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 ht="46.5" x14ac:dyDescent="0.7">
      <c r="A1705" s="6"/>
      <c r="B1705" s="6"/>
      <c r="C1705" s="7"/>
      <c r="D1705" s="7"/>
      <c r="E1705" s="7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 ht="46.5" x14ac:dyDescent="0.7">
      <c r="A1706" s="6"/>
      <c r="B1706" s="6"/>
      <c r="C1706" s="7"/>
      <c r="D1706" s="7"/>
      <c r="E1706" s="7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 ht="93" x14ac:dyDescent="0.7">
      <c r="A1707" s="6">
        <f>+A1702+1</f>
        <v>965</v>
      </c>
      <c r="B1707" s="6" t="s">
        <v>1285</v>
      </c>
      <c r="C1707" s="7" t="s">
        <v>1286</v>
      </c>
      <c r="D1707" s="7" t="s">
        <v>327</v>
      </c>
      <c r="E1707" s="7" t="s">
        <v>1419</v>
      </c>
      <c r="F1707" s="6" t="s">
        <v>23</v>
      </c>
      <c r="G1707" s="9">
        <v>70000</v>
      </c>
      <c r="H1707" s="6">
        <v>0</v>
      </c>
      <c r="I1707" s="9">
        <v>70000</v>
      </c>
      <c r="J1707" s="9">
        <v>2009</v>
      </c>
      <c r="K1707" s="9">
        <v>4892.43</v>
      </c>
      <c r="L1707" s="9">
        <v>2128</v>
      </c>
      <c r="M1707" s="9">
        <v>4620.66</v>
      </c>
      <c r="N1707" s="9">
        <v>13650.09</v>
      </c>
      <c r="O1707" s="9">
        <v>56349.91</v>
      </c>
    </row>
    <row r="1708" spans="1:15" ht="46.5" x14ac:dyDescent="0.7">
      <c r="A1708" s="6"/>
      <c r="B1708" s="6" t="s">
        <v>50</v>
      </c>
      <c r="C1708" s="7"/>
      <c r="D1708" s="7">
        <v>1</v>
      </c>
      <c r="E1708" s="7"/>
      <c r="F1708" s="6"/>
      <c r="G1708" s="9">
        <v>70000</v>
      </c>
      <c r="H1708" s="6">
        <v>0</v>
      </c>
      <c r="I1708" s="9">
        <v>70000</v>
      </c>
      <c r="J1708" s="9">
        <v>2009</v>
      </c>
      <c r="K1708" s="9">
        <v>4892.43</v>
      </c>
      <c r="L1708" s="9">
        <v>2128</v>
      </c>
      <c r="M1708" s="9">
        <v>4620.66</v>
      </c>
      <c r="N1708" s="9">
        <v>13650.09</v>
      </c>
      <c r="O1708" s="9">
        <v>56349.91</v>
      </c>
    </row>
    <row r="1709" spans="1:15" ht="46.5" x14ac:dyDescent="0.7">
      <c r="A1709" s="6"/>
      <c r="B1709" s="6"/>
      <c r="C1709" s="7"/>
      <c r="D1709" s="7"/>
      <c r="E1709" s="7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 ht="46.5" x14ac:dyDescent="0.7">
      <c r="A1710" s="6"/>
      <c r="B1710" s="6"/>
      <c r="C1710" s="7"/>
      <c r="D1710" s="7"/>
      <c r="E1710" s="7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 ht="46.5" x14ac:dyDescent="0.7">
      <c r="A1711" s="6"/>
      <c r="B1711" s="6"/>
      <c r="C1711" s="7"/>
      <c r="D1711" s="7"/>
      <c r="E1711" s="7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 ht="93" x14ac:dyDescent="0.7">
      <c r="A1712" s="6">
        <f>+A1707+1</f>
        <v>966</v>
      </c>
      <c r="B1712" s="6" t="s">
        <v>1287</v>
      </c>
      <c r="C1712" s="7" t="s">
        <v>1288</v>
      </c>
      <c r="D1712" s="7" t="s">
        <v>336</v>
      </c>
      <c r="E1712" s="7" t="s">
        <v>1419</v>
      </c>
      <c r="F1712" s="6" t="s">
        <v>28</v>
      </c>
      <c r="G1712" s="9">
        <v>70000</v>
      </c>
      <c r="H1712" s="6">
        <v>0</v>
      </c>
      <c r="I1712" s="9">
        <v>70000</v>
      </c>
      <c r="J1712" s="9">
        <v>2009</v>
      </c>
      <c r="K1712" s="9">
        <v>5130.45</v>
      </c>
      <c r="L1712" s="9">
        <v>2128</v>
      </c>
      <c r="M1712" s="9">
        <v>17297.89</v>
      </c>
      <c r="N1712" s="9">
        <v>26565.34</v>
      </c>
      <c r="O1712" s="9">
        <v>43434.66</v>
      </c>
    </row>
    <row r="1713" spans="1:15" ht="46.5" x14ac:dyDescent="0.7">
      <c r="A1713" s="6"/>
      <c r="B1713" s="6" t="s">
        <v>50</v>
      </c>
      <c r="C1713" s="7"/>
      <c r="D1713" s="7">
        <v>1</v>
      </c>
      <c r="E1713" s="7"/>
      <c r="F1713" s="6"/>
      <c r="G1713" s="9">
        <v>70000</v>
      </c>
      <c r="H1713" s="6">
        <v>0</v>
      </c>
      <c r="I1713" s="9">
        <v>70000</v>
      </c>
      <c r="J1713" s="9">
        <v>2009</v>
      </c>
      <c r="K1713" s="9">
        <v>5130.45</v>
      </c>
      <c r="L1713" s="9">
        <v>2128</v>
      </c>
      <c r="M1713" s="9">
        <v>17297.89</v>
      </c>
      <c r="N1713" s="9">
        <v>26565.34</v>
      </c>
      <c r="O1713" s="9">
        <v>43434.66</v>
      </c>
    </row>
    <row r="1714" spans="1:15" ht="46.5" x14ac:dyDescent="0.7">
      <c r="A1714" s="6"/>
      <c r="B1714" s="6"/>
      <c r="C1714" s="7"/>
      <c r="D1714" s="7"/>
      <c r="E1714" s="7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 ht="46.5" x14ac:dyDescent="0.7">
      <c r="A1715" s="6"/>
      <c r="B1715" s="6"/>
      <c r="C1715" s="7"/>
      <c r="D1715" s="7"/>
      <c r="E1715" s="7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 ht="46.5" x14ac:dyDescent="0.7">
      <c r="A1716" s="6"/>
      <c r="B1716" s="6"/>
      <c r="C1716" s="7"/>
      <c r="D1716" s="7"/>
      <c r="E1716" s="7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 ht="139.5" x14ac:dyDescent="0.7">
      <c r="A1717" s="6">
        <f>+A1712+1</f>
        <v>967</v>
      </c>
      <c r="B1717" s="6" t="s">
        <v>1289</v>
      </c>
      <c r="C1717" s="7" t="s">
        <v>1290</v>
      </c>
      <c r="D1717" s="7" t="s">
        <v>152</v>
      </c>
      <c r="E1717" s="7" t="s">
        <v>1419</v>
      </c>
      <c r="F1717" s="6" t="s">
        <v>23</v>
      </c>
      <c r="G1717" s="9">
        <v>45000</v>
      </c>
      <c r="H1717" s="6">
        <v>0</v>
      </c>
      <c r="I1717" s="9">
        <v>45000</v>
      </c>
      <c r="J1717" s="9">
        <v>1291.5</v>
      </c>
      <c r="K1717" s="6">
        <v>0</v>
      </c>
      <c r="L1717" s="9">
        <v>1368</v>
      </c>
      <c r="M1717" s="9">
        <v>2104.64</v>
      </c>
      <c r="N1717" s="9">
        <v>4764.1400000000003</v>
      </c>
      <c r="O1717" s="9">
        <v>40235.86</v>
      </c>
    </row>
    <row r="1718" spans="1:15" ht="46.5" x14ac:dyDescent="0.7">
      <c r="A1718" s="6"/>
      <c r="B1718" s="6" t="s">
        <v>50</v>
      </c>
      <c r="C1718" s="7"/>
      <c r="D1718" s="7">
        <v>1</v>
      </c>
      <c r="E1718" s="7"/>
      <c r="F1718" s="6"/>
      <c r="G1718" s="9">
        <v>45000</v>
      </c>
      <c r="H1718" s="6">
        <v>0</v>
      </c>
      <c r="I1718" s="9">
        <v>45000</v>
      </c>
      <c r="J1718" s="9">
        <v>1291.5</v>
      </c>
      <c r="K1718" s="6">
        <v>0</v>
      </c>
      <c r="L1718" s="9">
        <v>1368</v>
      </c>
      <c r="M1718" s="9">
        <v>2104.64</v>
      </c>
      <c r="N1718" s="9">
        <v>4764.1400000000003</v>
      </c>
      <c r="O1718" s="9">
        <v>40235.86</v>
      </c>
    </row>
    <row r="1719" spans="1:15" ht="46.5" x14ac:dyDescent="0.7">
      <c r="A1719" s="6"/>
      <c r="B1719" s="6"/>
      <c r="C1719" s="7"/>
      <c r="D1719" s="7"/>
      <c r="E1719" s="7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 ht="46.5" x14ac:dyDescent="0.7">
      <c r="A1720" s="6"/>
      <c r="B1720" s="6"/>
      <c r="C1720" s="7"/>
      <c r="D1720" s="7"/>
      <c r="E1720" s="7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 ht="46.5" x14ac:dyDescent="0.7">
      <c r="A1721" s="6"/>
      <c r="B1721" s="6"/>
      <c r="C1721" s="7"/>
      <c r="D1721" s="7"/>
      <c r="E1721" s="7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 ht="93" x14ac:dyDescent="0.7">
      <c r="A1722" s="6">
        <f>+A1717+1</f>
        <v>968</v>
      </c>
      <c r="B1722" s="6" t="s">
        <v>1291</v>
      </c>
      <c r="C1722" s="7" t="s">
        <v>1292</v>
      </c>
      <c r="D1722" s="7" t="s">
        <v>156</v>
      </c>
      <c r="E1722" s="7" t="s">
        <v>1419</v>
      </c>
      <c r="F1722" s="6" t="s">
        <v>28</v>
      </c>
      <c r="G1722" s="9">
        <v>50000</v>
      </c>
      <c r="H1722" s="6">
        <v>0</v>
      </c>
      <c r="I1722" s="9">
        <v>50000</v>
      </c>
      <c r="J1722" s="9">
        <v>1435</v>
      </c>
      <c r="K1722" s="6">
        <v>0</v>
      </c>
      <c r="L1722" s="9">
        <v>1520</v>
      </c>
      <c r="M1722" s="9">
        <v>22349</v>
      </c>
      <c r="N1722" s="9">
        <v>25304</v>
      </c>
      <c r="O1722" s="9">
        <v>24696</v>
      </c>
    </row>
    <row r="1723" spans="1:15" ht="93" x14ac:dyDescent="0.7">
      <c r="A1723" s="6">
        <f>+A1722+1</f>
        <v>969</v>
      </c>
      <c r="B1723" s="6" t="s">
        <v>1293</v>
      </c>
      <c r="C1723" s="7" t="s">
        <v>1292</v>
      </c>
      <c r="D1723" s="7" t="s">
        <v>60</v>
      </c>
      <c r="E1723" s="7" t="s">
        <v>1419</v>
      </c>
      <c r="F1723" s="6" t="s">
        <v>28</v>
      </c>
      <c r="G1723" s="9">
        <v>35000</v>
      </c>
      <c r="H1723" s="6">
        <v>0</v>
      </c>
      <c r="I1723" s="9">
        <v>35000</v>
      </c>
      <c r="J1723" s="9">
        <v>1004.5</v>
      </c>
      <c r="K1723" s="6">
        <v>0</v>
      </c>
      <c r="L1723" s="9">
        <v>1064</v>
      </c>
      <c r="M1723" s="9">
        <v>17143.48</v>
      </c>
      <c r="N1723" s="9">
        <v>19211.98</v>
      </c>
      <c r="O1723" s="9">
        <v>15788.02</v>
      </c>
    </row>
    <row r="1724" spans="1:15" ht="93" x14ac:dyDescent="0.7">
      <c r="A1724" s="6">
        <f>+A1723+1</f>
        <v>970</v>
      </c>
      <c r="B1724" s="6" t="s">
        <v>1294</v>
      </c>
      <c r="C1724" s="7" t="s">
        <v>1292</v>
      </c>
      <c r="D1724" s="7" t="s">
        <v>340</v>
      </c>
      <c r="E1724" s="7" t="s">
        <v>22</v>
      </c>
      <c r="F1724" s="6" t="s">
        <v>23</v>
      </c>
      <c r="G1724" s="9">
        <v>35000</v>
      </c>
      <c r="H1724" s="6">
        <v>0</v>
      </c>
      <c r="I1724" s="9">
        <v>35000</v>
      </c>
      <c r="J1724" s="9">
        <v>1004.5</v>
      </c>
      <c r="K1724" s="6">
        <v>0</v>
      </c>
      <c r="L1724" s="9">
        <v>1064</v>
      </c>
      <c r="M1724" s="9">
        <v>4378.8</v>
      </c>
      <c r="N1724" s="9">
        <v>6447.3</v>
      </c>
      <c r="O1724" s="9">
        <v>28552.7</v>
      </c>
    </row>
    <row r="1725" spans="1:15" ht="46.5" x14ac:dyDescent="0.7">
      <c r="A1725" s="6"/>
      <c r="B1725" s="6" t="s">
        <v>50</v>
      </c>
      <c r="C1725" s="7"/>
      <c r="D1725" s="7">
        <v>3</v>
      </c>
      <c r="E1725" s="7"/>
      <c r="F1725" s="6"/>
      <c r="G1725" s="9">
        <v>120000</v>
      </c>
      <c r="H1725" s="6">
        <v>0</v>
      </c>
      <c r="I1725" s="9">
        <v>120000</v>
      </c>
      <c r="J1725" s="9">
        <v>3444</v>
      </c>
      <c r="K1725" s="6">
        <v>0</v>
      </c>
      <c r="L1725" s="9">
        <v>3648</v>
      </c>
      <c r="M1725" s="9">
        <v>43871.28</v>
      </c>
      <c r="N1725" s="9">
        <v>50963.28</v>
      </c>
      <c r="O1725" s="9">
        <v>69036.72</v>
      </c>
    </row>
    <row r="1726" spans="1:15" ht="46.5" x14ac:dyDescent="0.7">
      <c r="A1726" s="6"/>
      <c r="B1726" s="6"/>
      <c r="C1726" s="7"/>
      <c r="D1726" s="7"/>
      <c r="E1726" s="7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 ht="46.5" x14ac:dyDescent="0.7">
      <c r="A1727" s="6"/>
      <c r="B1727" s="6"/>
      <c r="C1727" s="7"/>
      <c r="D1727" s="7"/>
      <c r="E1727" s="7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 ht="46.5" x14ac:dyDescent="0.7">
      <c r="A1728" s="6"/>
      <c r="B1728" s="6"/>
      <c r="C1728" s="7"/>
      <c r="D1728" s="7"/>
      <c r="E1728" s="7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 ht="93" x14ac:dyDescent="0.7">
      <c r="A1729" s="6">
        <f>+A1724+1</f>
        <v>971</v>
      </c>
      <c r="B1729" s="6" t="s">
        <v>1295</v>
      </c>
      <c r="C1729" s="7" t="s">
        <v>1296</v>
      </c>
      <c r="D1729" s="7" t="s">
        <v>336</v>
      </c>
      <c r="E1729" s="7" t="s">
        <v>1419</v>
      </c>
      <c r="F1729" s="6" t="s">
        <v>28</v>
      </c>
      <c r="G1729" s="9">
        <v>70000</v>
      </c>
      <c r="H1729" s="6">
        <v>0</v>
      </c>
      <c r="I1729" s="9">
        <v>70000</v>
      </c>
      <c r="J1729" s="9">
        <v>2009</v>
      </c>
      <c r="K1729" s="9">
        <v>5368.48</v>
      </c>
      <c r="L1729" s="9">
        <v>2128</v>
      </c>
      <c r="M1729" s="9">
        <v>8398</v>
      </c>
      <c r="N1729" s="9">
        <v>17903.48</v>
      </c>
      <c r="O1729" s="9">
        <v>52096.52</v>
      </c>
    </row>
    <row r="1730" spans="1:15" ht="93" x14ac:dyDescent="0.7">
      <c r="A1730" s="6">
        <f>+A1729+1</f>
        <v>972</v>
      </c>
      <c r="B1730" s="6" t="s">
        <v>1297</v>
      </c>
      <c r="C1730" s="7" t="s">
        <v>1296</v>
      </c>
      <c r="D1730" s="7" t="s">
        <v>156</v>
      </c>
      <c r="E1730" s="7" t="s">
        <v>1419</v>
      </c>
      <c r="F1730" s="6" t="s">
        <v>23</v>
      </c>
      <c r="G1730" s="9">
        <v>50000</v>
      </c>
      <c r="H1730" s="6">
        <v>0</v>
      </c>
      <c r="I1730" s="9">
        <v>50000</v>
      </c>
      <c r="J1730" s="9">
        <v>1435</v>
      </c>
      <c r="K1730" s="6">
        <v>0</v>
      </c>
      <c r="L1730" s="9">
        <v>1520</v>
      </c>
      <c r="M1730" s="9">
        <v>10190.67</v>
      </c>
      <c r="N1730" s="9">
        <v>13145.67</v>
      </c>
      <c r="O1730" s="9">
        <v>36854.33</v>
      </c>
    </row>
    <row r="1731" spans="1:15" ht="46.5" x14ac:dyDescent="0.7">
      <c r="A1731" s="6"/>
      <c r="B1731" s="6" t="s">
        <v>50</v>
      </c>
      <c r="C1731" s="7"/>
      <c r="D1731" s="7">
        <v>2</v>
      </c>
      <c r="E1731" s="7"/>
      <c r="F1731" s="6"/>
      <c r="G1731" s="9">
        <v>120000</v>
      </c>
      <c r="H1731" s="6">
        <v>0</v>
      </c>
      <c r="I1731" s="9">
        <v>120000</v>
      </c>
      <c r="J1731" s="9">
        <v>3444</v>
      </c>
      <c r="K1731" s="9">
        <v>5368.48</v>
      </c>
      <c r="L1731" s="9">
        <v>3648</v>
      </c>
      <c r="M1731" s="9">
        <v>18588.669999999998</v>
      </c>
      <c r="N1731" s="9">
        <v>31049.15</v>
      </c>
      <c r="O1731" s="9">
        <v>88950.85</v>
      </c>
    </row>
    <row r="1732" spans="1:15" ht="46.5" x14ac:dyDescent="0.7">
      <c r="A1732" s="6"/>
      <c r="B1732" s="6"/>
      <c r="C1732" s="7"/>
      <c r="D1732" s="7"/>
      <c r="E1732" s="7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 ht="46.5" x14ac:dyDescent="0.7">
      <c r="A1733" s="6"/>
      <c r="B1733" s="6"/>
      <c r="C1733" s="7"/>
      <c r="D1733" s="7"/>
      <c r="E1733" s="7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 ht="46.5" x14ac:dyDescent="0.7">
      <c r="A1734" s="6"/>
      <c r="B1734" s="6"/>
      <c r="C1734" s="7"/>
      <c r="D1734" s="7"/>
      <c r="E1734" s="7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 ht="93" x14ac:dyDescent="0.7">
      <c r="A1735" s="6">
        <f>+A1730+1</f>
        <v>973</v>
      </c>
      <c r="B1735" s="6" t="s">
        <v>1298</v>
      </c>
      <c r="C1735" s="7" t="s">
        <v>1299</v>
      </c>
      <c r="D1735" s="7" t="s">
        <v>336</v>
      </c>
      <c r="E1735" s="7" t="s">
        <v>1419</v>
      </c>
      <c r="F1735" s="6" t="s">
        <v>28</v>
      </c>
      <c r="G1735" s="9">
        <v>70000</v>
      </c>
      <c r="H1735" s="6">
        <v>0</v>
      </c>
      <c r="I1735" s="9">
        <v>70000</v>
      </c>
      <c r="J1735" s="9">
        <v>2009</v>
      </c>
      <c r="K1735" s="9">
        <v>5130.45</v>
      </c>
      <c r="L1735" s="9">
        <v>2128</v>
      </c>
      <c r="M1735" s="9">
        <v>14257.83</v>
      </c>
      <c r="N1735" s="9">
        <v>23525.279999999999</v>
      </c>
      <c r="O1735" s="9">
        <v>46474.720000000001</v>
      </c>
    </row>
    <row r="1736" spans="1:15" ht="46.5" x14ac:dyDescent="0.7">
      <c r="A1736" s="6"/>
      <c r="B1736" s="6" t="s">
        <v>50</v>
      </c>
      <c r="C1736" s="7"/>
      <c r="D1736" s="7">
        <v>1</v>
      </c>
      <c r="E1736" s="7"/>
      <c r="F1736" s="6"/>
      <c r="G1736" s="9">
        <v>70000</v>
      </c>
      <c r="H1736" s="6">
        <v>0</v>
      </c>
      <c r="I1736" s="9">
        <v>70000</v>
      </c>
      <c r="J1736" s="9">
        <v>2009</v>
      </c>
      <c r="K1736" s="9">
        <v>5130.45</v>
      </c>
      <c r="L1736" s="9">
        <v>2128</v>
      </c>
      <c r="M1736" s="9">
        <v>14257.83</v>
      </c>
      <c r="N1736" s="9">
        <v>23525.279999999999</v>
      </c>
      <c r="O1736" s="9">
        <v>46474.720000000001</v>
      </c>
    </row>
    <row r="1737" spans="1:15" ht="46.5" x14ac:dyDescent="0.7">
      <c r="A1737" s="6"/>
      <c r="B1737" s="6"/>
      <c r="C1737" s="7"/>
      <c r="D1737" s="7"/>
      <c r="E1737" s="7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 ht="46.5" x14ac:dyDescent="0.7">
      <c r="A1738" s="6"/>
      <c r="B1738" s="6"/>
      <c r="C1738" s="7"/>
      <c r="D1738" s="7"/>
      <c r="E1738" s="7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 ht="46.5" x14ac:dyDescent="0.7">
      <c r="A1739" s="6"/>
      <c r="B1739" s="6"/>
      <c r="C1739" s="7"/>
      <c r="D1739" s="7"/>
      <c r="E1739" s="7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 ht="139.5" x14ac:dyDescent="0.7">
      <c r="A1740" s="6">
        <f>+A1735+1</f>
        <v>974</v>
      </c>
      <c r="B1740" s="6" t="s">
        <v>1300</v>
      </c>
      <c r="C1740" s="7" t="s">
        <v>1301</v>
      </c>
      <c r="D1740" s="7" t="s">
        <v>152</v>
      </c>
      <c r="E1740" s="7" t="s">
        <v>22</v>
      </c>
      <c r="F1740" s="6" t="s">
        <v>28</v>
      </c>
      <c r="G1740" s="9">
        <v>45000</v>
      </c>
      <c r="H1740" s="6">
        <v>0</v>
      </c>
      <c r="I1740" s="9">
        <v>45000</v>
      </c>
      <c r="J1740" s="9">
        <v>1291.5</v>
      </c>
      <c r="K1740" s="6">
        <v>0</v>
      </c>
      <c r="L1740" s="9">
        <v>1368</v>
      </c>
      <c r="M1740" s="9">
        <v>14814.77</v>
      </c>
      <c r="N1740" s="9">
        <v>17474.27</v>
      </c>
      <c r="O1740" s="9">
        <v>27525.73</v>
      </c>
    </row>
    <row r="1741" spans="1:15" ht="46.5" x14ac:dyDescent="0.7">
      <c r="A1741" s="6"/>
      <c r="B1741" s="6" t="s">
        <v>50</v>
      </c>
      <c r="C1741" s="7"/>
      <c r="D1741" s="7">
        <v>1</v>
      </c>
      <c r="E1741" s="7"/>
      <c r="F1741" s="6"/>
      <c r="G1741" s="9">
        <v>45000</v>
      </c>
      <c r="H1741" s="6">
        <v>0</v>
      </c>
      <c r="I1741" s="9">
        <v>45000</v>
      </c>
      <c r="J1741" s="9">
        <v>1291.5</v>
      </c>
      <c r="K1741" s="6">
        <v>0</v>
      </c>
      <c r="L1741" s="9">
        <v>1368</v>
      </c>
      <c r="M1741" s="9">
        <v>14814.77</v>
      </c>
      <c r="N1741" s="9">
        <v>17474.27</v>
      </c>
      <c r="O1741" s="9">
        <v>27525.73</v>
      </c>
    </row>
    <row r="1742" spans="1:15" ht="46.5" x14ac:dyDescent="0.7">
      <c r="A1742" s="6"/>
      <c r="B1742" s="6"/>
      <c r="C1742" s="7"/>
      <c r="D1742" s="7"/>
      <c r="E1742" s="7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 ht="46.5" x14ac:dyDescent="0.7">
      <c r="A1743" s="6"/>
      <c r="B1743" s="6"/>
      <c r="C1743" s="7"/>
      <c r="D1743" s="7"/>
      <c r="E1743" s="7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 ht="46.5" x14ac:dyDescent="0.7">
      <c r="A1744" s="6"/>
      <c r="B1744" s="6"/>
      <c r="C1744" s="7"/>
      <c r="D1744" s="7"/>
      <c r="E1744" s="7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 ht="139.5" x14ac:dyDescent="0.7">
      <c r="A1745" s="6">
        <f>+A1740+1</f>
        <v>975</v>
      </c>
      <c r="B1745" s="6" t="s">
        <v>1302</v>
      </c>
      <c r="C1745" s="7" t="s">
        <v>1303</v>
      </c>
      <c r="D1745" s="7" t="s">
        <v>152</v>
      </c>
      <c r="E1745" s="7" t="s">
        <v>1419</v>
      </c>
      <c r="F1745" s="6" t="s">
        <v>23</v>
      </c>
      <c r="G1745" s="9">
        <v>45000</v>
      </c>
      <c r="H1745" s="6">
        <v>0</v>
      </c>
      <c r="I1745" s="9">
        <v>45000</v>
      </c>
      <c r="J1745" s="9">
        <v>1291.5</v>
      </c>
      <c r="K1745" s="6">
        <v>0</v>
      </c>
      <c r="L1745" s="9">
        <v>1368</v>
      </c>
      <c r="M1745" s="9">
        <v>17298.41</v>
      </c>
      <c r="N1745" s="9">
        <v>19957.91</v>
      </c>
      <c r="O1745" s="9">
        <v>25042.09</v>
      </c>
    </row>
    <row r="1746" spans="1:15" ht="46.5" x14ac:dyDescent="0.7">
      <c r="A1746" s="6"/>
      <c r="B1746" s="6" t="s">
        <v>50</v>
      </c>
      <c r="C1746" s="7"/>
      <c r="D1746" s="7">
        <v>1</v>
      </c>
      <c r="E1746" s="7"/>
      <c r="F1746" s="6"/>
      <c r="G1746" s="9">
        <v>45000</v>
      </c>
      <c r="H1746" s="6">
        <v>0</v>
      </c>
      <c r="I1746" s="9">
        <v>45000</v>
      </c>
      <c r="J1746" s="9">
        <v>1291.5</v>
      </c>
      <c r="K1746" s="6">
        <v>0</v>
      </c>
      <c r="L1746" s="9">
        <v>1368</v>
      </c>
      <c r="M1746" s="9">
        <v>17298.41</v>
      </c>
      <c r="N1746" s="9">
        <v>19957.91</v>
      </c>
      <c r="O1746" s="9">
        <v>25042.09</v>
      </c>
    </row>
    <row r="1747" spans="1:15" ht="46.5" x14ac:dyDescent="0.7">
      <c r="A1747" s="6"/>
      <c r="B1747" s="6"/>
      <c r="C1747" s="7"/>
      <c r="D1747" s="7"/>
      <c r="E1747" s="7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 ht="46.5" x14ac:dyDescent="0.7">
      <c r="A1748" s="6"/>
      <c r="B1748" s="6"/>
      <c r="C1748" s="7"/>
      <c r="D1748" s="7"/>
      <c r="E1748" s="7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 ht="46.5" x14ac:dyDescent="0.7">
      <c r="A1749" s="6"/>
      <c r="B1749" s="6"/>
      <c r="C1749" s="7"/>
      <c r="D1749" s="7"/>
      <c r="E1749" s="7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 ht="93" x14ac:dyDescent="0.7">
      <c r="A1750" s="6">
        <f>+A1745+1</f>
        <v>976</v>
      </c>
      <c r="B1750" s="6" t="s">
        <v>1304</v>
      </c>
      <c r="C1750" s="7" t="s">
        <v>1305</v>
      </c>
      <c r="D1750" s="7" t="s">
        <v>88</v>
      </c>
      <c r="E1750" s="7" t="s">
        <v>1419</v>
      </c>
      <c r="F1750" s="6" t="s">
        <v>28</v>
      </c>
      <c r="G1750" s="9">
        <v>140000</v>
      </c>
      <c r="H1750" s="6">
        <v>0</v>
      </c>
      <c r="I1750" s="9">
        <v>140000</v>
      </c>
      <c r="J1750" s="9">
        <v>4018</v>
      </c>
      <c r="K1750" s="9">
        <v>21514.37</v>
      </c>
      <c r="L1750" s="9">
        <v>4256</v>
      </c>
      <c r="M1750" s="9">
        <v>14915.09</v>
      </c>
      <c r="N1750" s="9">
        <v>44703.46</v>
      </c>
      <c r="O1750" s="9">
        <v>95296.54</v>
      </c>
    </row>
    <row r="1751" spans="1:15" ht="93" x14ac:dyDescent="0.7">
      <c r="A1751" s="6">
        <f>+A1750+1</f>
        <v>977</v>
      </c>
      <c r="B1751" s="6" t="s">
        <v>1306</v>
      </c>
      <c r="C1751" s="7" t="s">
        <v>1305</v>
      </c>
      <c r="D1751" s="7" t="s">
        <v>58</v>
      </c>
      <c r="E1751" s="7" t="s">
        <v>1419</v>
      </c>
      <c r="F1751" s="6" t="s">
        <v>23</v>
      </c>
      <c r="G1751" s="9">
        <v>60000</v>
      </c>
      <c r="H1751" s="6">
        <v>0</v>
      </c>
      <c r="I1751" s="9">
        <v>60000</v>
      </c>
      <c r="J1751" s="9">
        <v>1722</v>
      </c>
      <c r="K1751" s="6">
        <v>0</v>
      </c>
      <c r="L1751" s="9">
        <v>1824</v>
      </c>
      <c r="M1751" s="6">
        <v>25</v>
      </c>
      <c r="N1751" s="9">
        <v>3571</v>
      </c>
      <c r="O1751" s="9">
        <v>56429</v>
      </c>
    </row>
    <row r="1752" spans="1:15" ht="46.5" x14ac:dyDescent="0.7">
      <c r="A1752" s="6"/>
      <c r="B1752" s="6" t="s">
        <v>50</v>
      </c>
      <c r="C1752" s="7"/>
      <c r="D1752" s="7">
        <v>2</v>
      </c>
      <c r="E1752" s="7"/>
      <c r="F1752" s="6"/>
      <c r="G1752" s="9">
        <v>200000</v>
      </c>
      <c r="H1752" s="6">
        <v>0</v>
      </c>
      <c r="I1752" s="9">
        <v>200000</v>
      </c>
      <c r="J1752" s="9">
        <v>5740</v>
      </c>
      <c r="K1752" s="9">
        <v>21514.37</v>
      </c>
      <c r="L1752" s="9">
        <v>6080</v>
      </c>
      <c r="M1752" s="9">
        <v>14940.09</v>
      </c>
      <c r="N1752" s="9">
        <v>48274.46</v>
      </c>
      <c r="O1752" s="9">
        <v>151725.54</v>
      </c>
    </row>
    <row r="1753" spans="1:15" ht="46.5" x14ac:dyDescent="0.7">
      <c r="A1753" s="6"/>
      <c r="B1753" s="6"/>
      <c r="C1753" s="7"/>
      <c r="D1753" s="7"/>
      <c r="E1753" s="7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 ht="46.5" x14ac:dyDescent="0.7">
      <c r="A1754" s="6"/>
      <c r="B1754" s="6"/>
      <c r="C1754" s="7"/>
      <c r="D1754" s="7"/>
      <c r="E1754" s="7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 ht="46.5" x14ac:dyDescent="0.7">
      <c r="A1755" s="6"/>
      <c r="B1755" s="6"/>
      <c r="C1755" s="7"/>
      <c r="D1755" s="7"/>
      <c r="E1755" s="7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 ht="93" x14ac:dyDescent="0.7">
      <c r="A1756" s="6">
        <f>+A1751+1</f>
        <v>978</v>
      </c>
      <c r="B1756" s="6" t="s">
        <v>1307</v>
      </c>
      <c r="C1756" s="7" t="s">
        <v>1308</v>
      </c>
      <c r="D1756" s="7" t="s">
        <v>156</v>
      </c>
      <c r="E1756" s="7" t="s">
        <v>1419</v>
      </c>
      <c r="F1756" s="6" t="s">
        <v>28</v>
      </c>
      <c r="G1756" s="9">
        <v>50000</v>
      </c>
      <c r="H1756" s="6">
        <v>0</v>
      </c>
      <c r="I1756" s="9">
        <v>50000</v>
      </c>
      <c r="J1756" s="9">
        <v>1435</v>
      </c>
      <c r="K1756" s="6">
        <v>0</v>
      </c>
      <c r="L1756" s="9">
        <v>1520</v>
      </c>
      <c r="M1756" s="9">
        <v>16821.73</v>
      </c>
      <c r="N1756" s="9">
        <v>19776.73</v>
      </c>
      <c r="O1756" s="9">
        <v>30223.27</v>
      </c>
    </row>
    <row r="1757" spans="1:15" ht="46.5" x14ac:dyDescent="0.7">
      <c r="A1757" s="6"/>
      <c r="B1757" s="6" t="s">
        <v>50</v>
      </c>
      <c r="C1757" s="7"/>
      <c r="D1757" s="7">
        <v>1</v>
      </c>
      <c r="E1757" s="7"/>
      <c r="F1757" s="6"/>
      <c r="G1757" s="9">
        <v>50000</v>
      </c>
      <c r="H1757" s="6">
        <v>0</v>
      </c>
      <c r="I1757" s="9">
        <v>50000</v>
      </c>
      <c r="J1757" s="9">
        <v>1435</v>
      </c>
      <c r="K1757" s="6">
        <v>0</v>
      </c>
      <c r="L1757" s="9">
        <v>1520</v>
      </c>
      <c r="M1757" s="9">
        <v>16821.73</v>
      </c>
      <c r="N1757" s="9">
        <v>19776.73</v>
      </c>
      <c r="O1757" s="9">
        <v>30223.27</v>
      </c>
    </row>
    <row r="1758" spans="1:15" ht="46.5" x14ac:dyDescent="0.7">
      <c r="A1758" s="6"/>
      <c r="B1758" s="6"/>
      <c r="C1758" s="7"/>
      <c r="D1758" s="7"/>
      <c r="E1758" s="7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 ht="46.5" x14ac:dyDescent="0.7">
      <c r="A1759" s="6"/>
      <c r="B1759" s="6"/>
      <c r="C1759" s="7"/>
      <c r="D1759" s="7"/>
      <c r="E1759" s="7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 ht="46.5" x14ac:dyDescent="0.7">
      <c r="A1760" s="6"/>
      <c r="B1760" s="6"/>
      <c r="C1760" s="7"/>
      <c r="D1760" s="7"/>
      <c r="E1760" s="7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 ht="93" x14ac:dyDescent="0.7">
      <c r="A1761" s="6">
        <f>+A1756+1</f>
        <v>979</v>
      </c>
      <c r="B1761" s="6" t="s">
        <v>1309</v>
      </c>
      <c r="C1761" s="7" t="s">
        <v>1310</v>
      </c>
      <c r="D1761" s="7" t="s">
        <v>60</v>
      </c>
      <c r="E1761" s="7" t="s">
        <v>1419</v>
      </c>
      <c r="F1761" s="6" t="s">
        <v>28</v>
      </c>
      <c r="G1761" s="9">
        <v>35000</v>
      </c>
      <c r="H1761" s="6">
        <v>0</v>
      </c>
      <c r="I1761" s="9">
        <v>35000</v>
      </c>
      <c r="J1761" s="9">
        <v>1004.5</v>
      </c>
      <c r="K1761" s="6">
        <v>0</v>
      </c>
      <c r="L1761" s="9">
        <v>1064</v>
      </c>
      <c r="M1761" s="9">
        <v>17253.8</v>
      </c>
      <c r="N1761" s="9">
        <v>19322.3</v>
      </c>
      <c r="O1761" s="9">
        <v>15677.7</v>
      </c>
    </row>
    <row r="1762" spans="1:15" ht="46.5" x14ac:dyDescent="0.7">
      <c r="A1762" s="6"/>
      <c r="B1762" s="6" t="s">
        <v>50</v>
      </c>
      <c r="C1762" s="7"/>
      <c r="D1762" s="7">
        <v>1</v>
      </c>
      <c r="E1762" s="7"/>
      <c r="F1762" s="6"/>
      <c r="G1762" s="9">
        <v>35000</v>
      </c>
      <c r="H1762" s="6">
        <v>0</v>
      </c>
      <c r="I1762" s="9">
        <v>35000</v>
      </c>
      <c r="J1762" s="9">
        <v>1004.5</v>
      </c>
      <c r="K1762" s="6">
        <v>0</v>
      </c>
      <c r="L1762" s="9">
        <v>1064</v>
      </c>
      <c r="M1762" s="9">
        <v>17253.8</v>
      </c>
      <c r="N1762" s="9">
        <v>19322.3</v>
      </c>
      <c r="O1762" s="9">
        <v>15677.7</v>
      </c>
    </row>
    <row r="1763" spans="1:15" ht="46.5" x14ac:dyDescent="0.7">
      <c r="A1763" s="6"/>
      <c r="B1763" s="6"/>
      <c r="C1763" s="7"/>
      <c r="D1763" s="7"/>
      <c r="E1763" s="7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 ht="46.5" x14ac:dyDescent="0.7">
      <c r="A1764" s="6"/>
      <c r="B1764" s="6"/>
      <c r="C1764" s="7"/>
      <c r="D1764" s="7"/>
      <c r="E1764" s="7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 ht="46.5" x14ac:dyDescent="0.7">
      <c r="A1765" s="6"/>
      <c r="B1765" s="6"/>
      <c r="C1765" s="7"/>
      <c r="D1765" s="7"/>
      <c r="E1765" s="7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 ht="93" x14ac:dyDescent="0.7">
      <c r="A1766" s="6">
        <f>+A1761+1</f>
        <v>980</v>
      </c>
      <c r="B1766" s="6" t="s">
        <v>1311</v>
      </c>
      <c r="C1766" s="7" t="s">
        <v>1312</v>
      </c>
      <c r="D1766" s="7" t="s">
        <v>156</v>
      </c>
      <c r="E1766" s="7" t="s">
        <v>1419</v>
      </c>
      <c r="F1766" s="6" t="s">
        <v>28</v>
      </c>
      <c r="G1766" s="9">
        <v>50000</v>
      </c>
      <c r="H1766" s="6">
        <v>0</v>
      </c>
      <c r="I1766" s="9">
        <v>50000</v>
      </c>
      <c r="J1766" s="9">
        <v>1435</v>
      </c>
      <c r="K1766" s="6">
        <v>0</v>
      </c>
      <c r="L1766" s="9">
        <v>1520</v>
      </c>
      <c r="M1766" s="9">
        <v>13646.93</v>
      </c>
      <c r="N1766" s="9">
        <v>16601.93</v>
      </c>
      <c r="O1766" s="9">
        <v>33398.07</v>
      </c>
    </row>
    <row r="1767" spans="1:15" ht="93" x14ac:dyDescent="0.7">
      <c r="A1767" s="6">
        <f>+A1766+1</f>
        <v>981</v>
      </c>
      <c r="B1767" s="6" t="s">
        <v>1313</v>
      </c>
      <c r="C1767" s="7" t="s">
        <v>1312</v>
      </c>
      <c r="D1767" s="7" t="s">
        <v>156</v>
      </c>
      <c r="E1767" s="7" t="s">
        <v>1419</v>
      </c>
      <c r="F1767" s="6" t="s">
        <v>28</v>
      </c>
      <c r="G1767" s="9">
        <v>50000</v>
      </c>
      <c r="H1767" s="6">
        <v>0</v>
      </c>
      <c r="I1767" s="9">
        <v>50000</v>
      </c>
      <c r="J1767" s="9">
        <v>1435</v>
      </c>
      <c r="K1767" s="6">
        <v>830.13</v>
      </c>
      <c r="L1767" s="9">
        <v>1520</v>
      </c>
      <c r="M1767" s="9">
        <v>13056.93</v>
      </c>
      <c r="N1767" s="9">
        <v>16842.060000000001</v>
      </c>
      <c r="O1767" s="9">
        <v>33157.94</v>
      </c>
    </row>
    <row r="1768" spans="1:15" ht="93" x14ac:dyDescent="0.7">
      <c r="A1768" s="6">
        <f>+A1767+1</f>
        <v>982</v>
      </c>
      <c r="B1768" s="6" t="s">
        <v>1314</v>
      </c>
      <c r="C1768" s="7" t="s">
        <v>1312</v>
      </c>
      <c r="D1768" s="7" t="s">
        <v>40</v>
      </c>
      <c r="E1768" s="7" t="s">
        <v>22</v>
      </c>
      <c r="F1768" s="6" t="s">
        <v>28</v>
      </c>
      <c r="G1768" s="9">
        <v>35000</v>
      </c>
      <c r="H1768" s="6">
        <v>0</v>
      </c>
      <c r="I1768" s="9">
        <v>35000</v>
      </c>
      <c r="J1768" s="9">
        <v>1004.5</v>
      </c>
      <c r="K1768" s="6">
        <v>0</v>
      </c>
      <c r="L1768" s="9">
        <v>1064</v>
      </c>
      <c r="M1768" s="9">
        <v>21729.95</v>
      </c>
      <c r="N1768" s="9">
        <v>23798.45</v>
      </c>
      <c r="O1768" s="9">
        <v>11201.55</v>
      </c>
    </row>
    <row r="1769" spans="1:15" ht="46.5" x14ac:dyDescent="0.7">
      <c r="A1769" s="6"/>
      <c r="B1769" s="6" t="s">
        <v>50</v>
      </c>
      <c r="C1769" s="7"/>
      <c r="D1769" s="7">
        <v>3</v>
      </c>
      <c r="E1769" s="7"/>
      <c r="F1769" s="6"/>
      <c r="G1769" s="9">
        <v>135000</v>
      </c>
      <c r="H1769" s="6">
        <v>0</v>
      </c>
      <c r="I1769" s="9">
        <v>135000</v>
      </c>
      <c r="J1769" s="9">
        <v>3874.5</v>
      </c>
      <c r="K1769" s="6">
        <v>830.13</v>
      </c>
      <c r="L1769" s="9">
        <v>4104</v>
      </c>
      <c r="M1769" s="9">
        <v>48433.81</v>
      </c>
      <c r="N1769" s="9">
        <v>57242.44</v>
      </c>
      <c r="O1769" s="9">
        <v>77757.56</v>
      </c>
    </row>
    <row r="1770" spans="1:15" ht="46.5" x14ac:dyDescent="0.7">
      <c r="A1770" s="6"/>
      <c r="B1770" s="6"/>
      <c r="C1770" s="7"/>
      <c r="D1770" s="7"/>
      <c r="E1770" s="7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 ht="46.5" x14ac:dyDescent="0.7">
      <c r="A1771" s="6"/>
      <c r="B1771" s="6"/>
      <c r="C1771" s="7"/>
      <c r="D1771" s="7"/>
      <c r="E1771" s="7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 ht="46.5" x14ac:dyDescent="0.7">
      <c r="A1772" s="6"/>
      <c r="B1772" s="6"/>
      <c r="C1772" s="7"/>
      <c r="D1772" s="7"/>
      <c r="E1772" s="7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 ht="93" x14ac:dyDescent="0.7">
      <c r="A1773" s="6">
        <f>+A1768+1</f>
        <v>983</v>
      </c>
      <c r="B1773" s="6" t="s">
        <v>1315</v>
      </c>
      <c r="C1773" s="7" t="s">
        <v>1316</v>
      </c>
      <c r="D1773" s="7" t="s">
        <v>336</v>
      </c>
      <c r="E1773" s="7" t="s">
        <v>1419</v>
      </c>
      <c r="F1773" s="6" t="s">
        <v>28</v>
      </c>
      <c r="G1773" s="9">
        <v>70000</v>
      </c>
      <c r="H1773" s="6">
        <v>0</v>
      </c>
      <c r="I1773" s="9">
        <v>70000</v>
      </c>
      <c r="J1773" s="9">
        <v>2009</v>
      </c>
      <c r="K1773" s="9">
        <v>5368.48</v>
      </c>
      <c r="L1773" s="9">
        <v>2128</v>
      </c>
      <c r="M1773" s="9">
        <v>20820.48</v>
      </c>
      <c r="N1773" s="9">
        <v>30325.96</v>
      </c>
      <c r="O1773" s="9">
        <v>39674.04</v>
      </c>
    </row>
    <row r="1774" spans="1:15" ht="46.5" x14ac:dyDescent="0.7">
      <c r="A1774" s="6"/>
      <c r="B1774" s="6" t="s">
        <v>50</v>
      </c>
      <c r="C1774" s="7"/>
      <c r="D1774" s="7">
        <v>1</v>
      </c>
      <c r="E1774" s="7"/>
      <c r="F1774" s="6"/>
      <c r="G1774" s="9">
        <v>70000</v>
      </c>
      <c r="H1774" s="6">
        <v>0</v>
      </c>
      <c r="I1774" s="9">
        <v>70000</v>
      </c>
      <c r="J1774" s="9">
        <v>2009</v>
      </c>
      <c r="K1774" s="9">
        <v>5368.48</v>
      </c>
      <c r="L1774" s="9">
        <v>2128</v>
      </c>
      <c r="M1774" s="9">
        <v>20820.48</v>
      </c>
      <c r="N1774" s="9">
        <v>30325.96</v>
      </c>
      <c r="O1774" s="9">
        <v>39674.04</v>
      </c>
    </row>
    <row r="1775" spans="1:15" ht="46.5" x14ac:dyDescent="0.7">
      <c r="A1775" s="6"/>
      <c r="B1775" s="6"/>
      <c r="C1775" s="7"/>
      <c r="D1775" s="7"/>
      <c r="E1775" s="7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 ht="46.5" x14ac:dyDescent="0.7">
      <c r="A1776" s="6"/>
      <c r="B1776" s="6"/>
      <c r="C1776" s="7"/>
      <c r="D1776" s="7"/>
      <c r="E1776" s="7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 ht="46.5" x14ac:dyDescent="0.7">
      <c r="A1777" s="6"/>
      <c r="B1777" s="6"/>
      <c r="C1777" s="7"/>
      <c r="D1777" s="7"/>
      <c r="E1777" s="7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 ht="93" x14ac:dyDescent="0.7">
      <c r="A1778" s="6">
        <f>+A1773+1</f>
        <v>984</v>
      </c>
      <c r="B1778" s="6" t="s">
        <v>1317</v>
      </c>
      <c r="C1778" s="7" t="s">
        <v>1318</v>
      </c>
      <c r="D1778" s="7" t="s">
        <v>1319</v>
      </c>
      <c r="E1778" s="7" t="s">
        <v>1419</v>
      </c>
      <c r="F1778" s="6" t="s">
        <v>28</v>
      </c>
      <c r="G1778" s="9">
        <v>50000</v>
      </c>
      <c r="H1778" s="6">
        <v>0</v>
      </c>
      <c r="I1778" s="9">
        <v>50000</v>
      </c>
      <c r="J1778" s="9">
        <v>1435</v>
      </c>
      <c r="K1778" s="6">
        <v>0</v>
      </c>
      <c r="L1778" s="9">
        <v>1520</v>
      </c>
      <c r="M1778" s="9">
        <v>17366.59</v>
      </c>
      <c r="N1778" s="9">
        <v>20321.59</v>
      </c>
      <c r="O1778" s="9">
        <v>29678.41</v>
      </c>
    </row>
    <row r="1779" spans="1:15" ht="46.5" x14ac:dyDescent="0.7">
      <c r="A1779" s="6"/>
      <c r="B1779" s="6" t="s">
        <v>50</v>
      </c>
      <c r="C1779" s="7"/>
      <c r="D1779" s="7">
        <v>1</v>
      </c>
      <c r="E1779" s="7"/>
      <c r="F1779" s="6"/>
      <c r="G1779" s="9">
        <v>50000</v>
      </c>
      <c r="H1779" s="6">
        <v>0</v>
      </c>
      <c r="I1779" s="9">
        <v>50000</v>
      </c>
      <c r="J1779" s="9">
        <v>1435</v>
      </c>
      <c r="K1779" s="6">
        <v>0</v>
      </c>
      <c r="L1779" s="9">
        <v>1520</v>
      </c>
      <c r="M1779" s="9">
        <v>17366.59</v>
      </c>
      <c r="N1779" s="9">
        <v>20321.59</v>
      </c>
      <c r="O1779" s="9">
        <v>29678.41</v>
      </c>
    </row>
    <row r="1780" spans="1:15" ht="46.5" x14ac:dyDescent="0.7">
      <c r="A1780" s="6"/>
      <c r="B1780" s="6"/>
      <c r="C1780" s="7"/>
      <c r="D1780" s="7"/>
      <c r="E1780" s="7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 ht="46.5" x14ac:dyDescent="0.7">
      <c r="A1781" s="6"/>
      <c r="B1781" s="6"/>
      <c r="C1781" s="7"/>
      <c r="D1781" s="7"/>
      <c r="E1781" s="7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 ht="46.5" x14ac:dyDescent="0.7">
      <c r="A1782" s="6"/>
      <c r="B1782" s="6"/>
      <c r="C1782" s="7"/>
      <c r="D1782" s="7"/>
      <c r="E1782" s="7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 ht="93" x14ac:dyDescent="0.7">
      <c r="A1783" s="6">
        <f>+A1778+1</f>
        <v>985</v>
      </c>
      <c r="B1783" s="6" t="s">
        <v>1320</v>
      </c>
      <c r="C1783" s="7" t="s">
        <v>1321</v>
      </c>
      <c r="D1783" s="7" t="s">
        <v>336</v>
      </c>
      <c r="E1783" s="7" t="s">
        <v>1419</v>
      </c>
      <c r="F1783" s="6" t="s">
        <v>28</v>
      </c>
      <c r="G1783" s="9">
        <v>70000</v>
      </c>
      <c r="H1783" s="6">
        <v>0</v>
      </c>
      <c r="I1783" s="9">
        <v>70000</v>
      </c>
      <c r="J1783" s="9">
        <v>2009</v>
      </c>
      <c r="K1783" s="9">
        <v>5368.48</v>
      </c>
      <c r="L1783" s="9">
        <v>2128</v>
      </c>
      <c r="M1783" s="9">
        <v>20357.16</v>
      </c>
      <c r="N1783" s="9">
        <v>29862.639999999999</v>
      </c>
      <c r="O1783" s="9">
        <v>40137.360000000001</v>
      </c>
    </row>
    <row r="1784" spans="1:15" ht="93" x14ac:dyDescent="0.7">
      <c r="A1784" s="6">
        <f>+A1783+1</f>
        <v>986</v>
      </c>
      <c r="B1784" s="6" t="s">
        <v>1322</v>
      </c>
      <c r="C1784" s="7" t="s">
        <v>1321</v>
      </c>
      <c r="D1784" s="7" t="s">
        <v>40</v>
      </c>
      <c r="E1784" s="7" t="s">
        <v>1419</v>
      </c>
      <c r="F1784" s="6" t="s">
        <v>28</v>
      </c>
      <c r="G1784" s="9">
        <v>35000</v>
      </c>
      <c r="H1784" s="6">
        <v>0</v>
      </c>
      <c r="I1784" s="9">
        <v>35000</v>
      </c>
      <c r="J1784" s="9">
        <v>1004.5</v>
      </c>
      <c r="K1784" s="6">
        <v>0</v>
      </c>
      <c r="L1784" s="9">
        <v>1064</v>
      </c>
      <c r="M1784" s="9">
        <v>21034.880000000001</v>
      </c>
      <c r="N1784" s="9">
        <v>23103.38</v>
      </c>
      <c r="O1784" s="9">
        <v>11896.62</v>
      </c>
    </row>
    <row r="1785" spans="1:15" ht="46.5" x14ac:dyDescent="0.7">
      <c r="A1785" s="6"/>
      <c r="B1785" s="6" t="s">
        <v>50</v>
      </c>
      <c r="C1785" s="7"/>
      <c r="D1785" s="7">
        <v>2</v>
      </c>
      <c r="E1785" s="7"/>
      <c r="F1785" s="6"/>
      <c r="G1785" s="9">
        <v>105000</v>
      </c>
      <c r="H1785" s="6">
        <v>0</v>
      </c>
      <c r="I1785" s="9">
        <v>105000</v>
      </c>
      <c r="J1785" s="9">
        <v>3013.5</v>
      </c>
      <c r="K1785" s="9">
        <v>5368.48</v>
      </c>
      <c r="L1785" s="9">
        <v>3192</v>
      </c>
      <c r="M1785" s="9">
        <v>41392.04</v>
      </c>
      <c r="N1785" s="9">
        <v>52966.02</v>
      </c>
      <c r="O1785" s="9">
        <v>52033.98</v>
      </c>
    </row>
    <row r="1786" spans="1:15" ht="46.5" x14ac:dyDescent="0.7">
      <c r="A1786" s="6"/>
      <c r="B1786" s="6"/>
      <c r="C1786" s="7"/>
      <c r="D1786" s="7"/>
      <c r="E1786" s="7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 ht="46.5" x14ac:dyDescent="0.7">
      <c r="A1787" s="6"/>
      <c r="B1787" s="6"/>
      <c r="C1787" s="7"/>
      <c r="D1787" s="7"/>
      <c r="E1787" s="7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 ht="46.5" x14ac:dyDescent="0.7">
      <c r="A1788" s="6"/>
      <c r="B1788" s="6"/>
      <c r="C1788" s="7"/>
      <c r="D1788" s="7"/>
      <c r="E1788" s="7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 ht="93" x14ac:dyDescent="0.7">
      <c r="A1789" s="6">
        <f>+A1784+1</f>
        <v>987</v>
      </c>
      <c r="B1789" s="6" t="s">
        <v>1323</v>
      </c>
      <c r="C1789" s="7" t="s">
        <v>1324</v>
      </c>
      <c r="D1789" s="7" t="s">
        <v>58</v>
      </c>
      <c r="E1789" s="7" t="s">
        <v>1419</v>
      </c>
      <c r="F1789" s="6" t="s">
        <v>23</v>
      </c>
      <c r="G1789" s="9">
        <v>60000</v>
      </c>
      <c r="H1789" s="6">
        <v>0</v>
      </c>
      <c r="I1789" s="9">
        <v>60000</v>
      </c>
      <c r="J1789" s="9">
        <v>1722</v>
      </c>
      <c r="K1789" s="6">
        <v>0</v>
      </c>
      <c r="L1789" s="9">
        <v>1824</v>
      </c>
      <c r="M1789" s="9">
        <v>12260</v>
      </c>
      <c r="N1789" s="9">
        <v>15806</v>
      </c>
      <c r="O1789" s="9">
        <v>44194</v>
      </c>
    </row>
    <row r="1790" spans="1:15" ht="93" x14ac:dyDescent="0.7">
      <c r="A1790" s="6">
        <f>+A1789+1</f>
        <v>988</v>
      </c>
      <c r="B1790" s="6" t="s">
        <v>1325</v>
      </c>
      <c r="C1790" s="7" t="s">
        <v>1324</v>
      </c>
      <c r="D1790" s="7" t="s">
        <v>152</v>
      </c>
      <c r="E1790" s="7" t="s">
        <v>1419</v>
      </c>
      <c r="F1790" s="6" t="s">
        <v>28</v>
      </c>
      <c r="G1790" s="9">
        <v>45000</v>
      </c>
      <c r="H1790" s="6">
        <v>0</v>
      </c>
      <c r="I1790" s="9">
        <v>45000</v>
      </c>
      <c r="J1790" s="9">
        <v>1291.5</v>
      </c>
      <c r="K1790" s="6">
        <v>0</v>
      </c>
      <c r="L1790" s="9">
        <v>1368</v>
      </c>
      <c r="M1790" s="9">
        <v>14092.34</v>
      </c>
      <c r="N1790" s="9">
        <v>16751.84</v>
      </c>
      <c r="O1790" s="9">
        <v>28248.16</v>
      </c>
    </row>
    <row r="1791" spans="1:15" ht="93" x14ac:dyDescent="0.7">
      <c r="A1791" s="6">
        <f>+A1790+1</f>
        <v>989</v>
      </c>
      <c r="B1791" s="6" t="s">
        <v>1326</v>
      </c>
      <c r="C1791" s="7" t="s">
        <v>1324</v>
      </c>
      <c r="D1791" s="7" t="s">
        <v>40</v>
      </c>
      <c r="E1791" s="7" t="s">
        <v>1419</v>
      </c>
      <c r="F1791" s="6" t="s">
        <v>28</v>
      </c>
      <c r="G1791" s="9">
        <v>35000</v>
      </c>
      <c r="H1791" s="6">
        <v>0</v>
      </c>
      <c r="I1791" s="9">
        <v>35000</v>
      </c>
      <c r="J1791" s="9">
        <v>1004.5</v>
      </c>
      <c r="K1791" s="6">
        <v>0</v>
      </c>
      <c r="L1791" s="9">
        <v>1064</v>
      </c>
      <c r="M1791" s="9">
        <v>18035.47</v>
      </c>
      <c r="N1791" s="9">
        <v>20103.97</v>
      </c>
      <c r="O1791" s="9">
        <v>14896.03</v>
      </c>
    </row>
    <row r="1792" spans="1:15" ht="46.5" x14ac:dyDescent="0.7">
      <c r="A1792" s="6"/>
      <c r="B1792" s="6" t="s">
        <v>50</v>
      </c>
      <c r="C1792" s="7"/>
      <c r="D1792" s="7">
        <v>3</v>
      </c>
      <c r="E1792" s="7"/>
      <c r="F1792" s="6"/>
      <c r="G1792" s="9">
        <v>140000</v>
      </c>
      <c r="H1792" s="6">
        <v>0</v>
      </c>
      <c r="I1792" s="9">
        <v>140000</v>
      </c>
      <c r="J1792" s="9">
        <v>4018</v>
      </c>
      <c r="K1792" s="6">
        <v>0</v>
      </c>
      <c r="L1792" s="9">
        <v>4256</v>
      </c>
      <c r="M1792" s="9">
        <v>44387.81</v>
      </c>
      <c r="N1792" s="9">
        <v>52661.81</v>
      </c>
      <c r="O1792" s="9">
        <v>87338.19</v>
      </c>
    </row>
    <row r="1793" spans="1:15" ht="46.5" x14ac:dyDescent="0.7">
      <c r="A1793" s="6"/>
      <c r="B1793" s="6"/>
      <c r="C1793" s="7"/>
      <c r="D1793" s="7"/>
      <c r="E1793" s="7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 ht="46.5" x14ac:dyDescent="0.7">
      <c r="A1794" s="6"/>
      <c r="B1794" s="6"/>
      <c r="C1794" s="7"/>
      <c r="D1794" s="7"/>
      <c r="E1794" s="7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 ht="46.5" x14ac:dyDescent="0.7">
      <c r="A1795" s="6"/>
      <c r="B1795" s="6"/>
      <c r="C1795" s="7"/>
      <c r="D1795" s="7"/>
      <c r="E1795" s="7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 ht="93" x14ac:dyDescent="0.7">
      <c r="A1796" s="6">
        <f>+A1791+1</f>
        <v>990</v>
      </c>
      <c r="B1796" s="6" t="s">
        <v>1327</v>
      </c>
      <c r="C1796" s="7" t="s">
        <v>1328</v>
      </c>
      <c r="D1796" s="7" t="s">
        <v>152</v>
      </c>
      <c r="E1796" s="7" t="s">
        <v>1419</v>
      </c>
      <c r="F1796" s="6" t="s">
        <v>28</v>
      </c>
      <c r="G1796" s="9">
        <v>45000</v>
      </c>
      <c r="H1796" s="6">
        <v>0</v>
      </c>
      <c r="I1796" s="9">
        <v>45000</v>
      </c>
      <c r="J1796" s="9">
        <v>1291.5</v>
      </c>
      <c r="K1796" s="6">
        <v>0</v>
      </c>
      <c r="L1796" s="9">
        <v>1368</v>
      </c>
      <c r="M1796" s="9">
        <v>9385.82</v>
      </c>
      <c r="N1796" s="9">
        <v>12045.32</v>
      </c>
      <c r="O1796" s="9">
        <v>32954.68</v>
      </c>
    </row>
    <row r="1797" spans="1:15" ht="46.5" x14ac:dyDescent="0.7">
      <c r="A1797" s="6"/>
      <c r="B1797" s="6" t="s">
        <v>50</v>
      </c>
      <c r="C1797" s="7"/>
      <c r="D1797" s="7">
        <v>1</v>
      </c>
      <c r="E1797" s="7"/>
      <c r="F1797" s="6"/>
      <c r="G1797" s="9">
        <v>45000</v>
      </c>
      <c r="H1797" s="6">
        <v>0</v>
      </c>
      <c r="I1797" s="9">
        <v>45000</v>
      </c>
      <c r="J1797" s="9">
        <v>1291.5</v>
      </c>
      <c r="K1797" s="6">
        <v>0</v>
      </c>
      <c r="L1797" s="9">
        <v>1368</v>
      </c>
      <c r="M1797" s="9">
        <v>9385.82</v>
      </c>
      <c r="N1797" s="9">
        <v>12045.32</v>
      </c>
      <c r="O1797" s="9">
        <v>32954.68</v>
      </c>
    </row>
    <row r="1798" spans="1:15" ht="46.5" x14ac:dyDescent="0.7">
      <c r="A1798" s="6"/>
      <c r="B1798" s="6"/>
      <c r="C1798" s="7"/>
      <c r="D1798" s="7"/>
      <c r="E1798" s="7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 ht="46.5" x14ac:dyDescent="0.7">
      <c r="A1799" s="6"/>
      <c r="B1799" s="6"/>
      <c r="C1799" s="7"/>
      <c r="D1799" s="7"/>
      <c r="E1799" s="7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 ht="46.5" x14ac:dyDescent="0.7">
      <c r="A1800" s="6"/>
      <c r="B1800" s="6"/>
      <c r="C1800" s="7"/>
      <c r="D1800" s="7"/>
      <c r="E1800" s="7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 ht="93" x14ac:dyDescent="0.7">
      <c r="A1801" s="6">
        <f>+A1796+1</f>
        <v>991</v>
      </c>
      <c r="B1801" s="6" t="s">
        <v>1329</v>
      </c>
      <c r="C1801" s="7" t="s">
        <v>1330</v>
      </c>
      <c r="D1801" s="7" t="s">
        <v>152</v>
      </c>
      <c r="E1801" s="7" t="s">
        <v>1419</v>
      </c>
      <c r="F1801" s="6" t="s">
        <v>23</v>
      </c>
      <c r="G1801" s="9">
        <v>45000</v>
      </c>
      <c r="H1801" s="6">
        <v>0</v>
      </c>
      <c r="I1801" s="9">
        <v>45000</v>
      </c>
      <c r="J1801" s="9">
        <v>1291.5</v>
      </c>
      <c r="K1801" s="6">
        <v>0</v>
      </c>
      <c r="L1801" s="9">
        <v>1368</v>
      </c>
      <c r="M1801" s="9">
        <v>11733.21</v>
      </c>
      <c r="N1801" s="9">
        <v>14392.71</v>
      </c>
      <c r="O1801" s="9">
        <v>30607.29</v>
      </c>
    </row>
    <row r="1802" spans="1:15" ht="46.5" x14ac:dyDescent="0.7">
      <c r="A1802" s="6"/>
      <c r="B1802" s="6" t="s">
        <v>50</v>
      </c>
      <c r="C1802" s="7"/>
      <c r="D1802" s="7">
        <v>1</v>
      </c>
      <c r="E1802" s="7"/>
      <c r="F1802" s="6"/>
      <c r="G1802" s="9">
        <v>45000</v>
      </c>
      <c r="H1802" s="6">
        <v>0</v>
      </c>
      <c r="I1802" s="9">
        <v>45000</v>
      </c>
      <c r="J1802" s="9">
        <v>1291.5</v>
      </c>
      <c r="K1802" s="6">
        <v>0</v>
      </c>
      <c r="L1802" s="9">
        <v>1368</v>
      </c>
      <c r="M1802" s="9">
        <v>11733.21</v>
      </c>
      <c r="N1802" s="9">
        <v>14392.71</v>
      </c>
      <c r="O1802" s="9">
        <v>30607.29</v>
      </c>
    </row>
    <row r="1803" spans="1:15" ht="46.5" x14ac:dyDescent="0.7">
      <c r="A1803" s="6"/>
      <c r="B1803" s="6"/>
      <c r="C1803" s="7"/>
      <c r="D1803" s="7"/>
      <c r="E1803" s="7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 ht="46.5" x14ac:dyDescent="0.7">
      <c r="A1804" s="6"/>
      <c r="B1804" s="6"/>
      <c r="C1804" s="7"/>
      <c r="D1804" s="7"/>
      <c r="E1804" s="7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 ht="46.5" x14ac:dyDescent="0.7">
      <c r="A1805" s="6"/>
      <c r="B1805" s="6"/>
      <c r="C1805" s="7"/>
      <c r="D1805" s="7"/>
      <c r="E1805" s="7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 ht="93" x14ac:dyDescent="0.7">
      <c r="A1806" s="6">
        <f>+A1801+1</f>
        <v>992</v>
      </c>
      <c r="B1806" s="6" t="s">
        <v>1331</v>
      </c>
      <c r="C1806" s="7" t="s">
        <v>1332</v>
      </c>
      <c r="D1806" s="7" t="s">
        <v>40</v>
      </c>
      <c r="E1806" s="7" t="s">
        <v>22</v>
      </c>
      <c r="F1806" s="6" t="s">
        <v>28</v>
      </c>
      <c r="G1806" s="9">
        <v>35000</v>
      </c>
      <c r="H1806" s="6">
        <v>0</v>
      </c>
      <c r="I1806" s="9">
        <v>35000</v>
      </c>
      <c r="J1806" s="9">
        <v>1004.5</v>
      </c>
      <c r="K1806" s="6">
        <v>0</v>
      </c>
      <c r="L1806" s="9">
        <v>1064</v>
      </c>
      <c r="M1806" s="6">
        <v>25</v>
      </c>
      <c r="N1806" s="9">
        <v>2093.5</v>
      </c>
      <c r="O1806" s="9">
        <v>32906.5</v>
      </c>
    </row>
    <row r="1807" spans="1:15" ht="93" x14ac:dyDescent="0.7">
      <c r="A1807" s="6">
        <f>+A1806+1</f>
        <v>993</v>
      </c>
      <c r="B1807" s="6" t="s">
        <v>1333</v>
      </c>
      <c r="C1807" s="7" t="s">
        <v>1332</v>
      </c>
      <c r="D1807" s="7" t="s">
        <v>40</v>
      </c>
      <c r="E1807" s="7" t="s">
        <v>1419</v>
      </c>
      <c r="F1807" s="6" t="s">
        <v>23</v>
      </c>
      <c r="G1807" s="9">
        <v>35000</v>
      </c>
      <c r="H1807" s="6">
        <v>0</v>
      </c>
      <c r="I1807" s="9">
        <v>35000</v>
      </c>
      <c r="J1807" s="9">
        <v>1004.5</v>
      </c>
      <c r="K1807" s="6">
        <v>0</v>
      </c>
      <c r="L1807" s="9">
        <v>1064</v>
      </c>
      <c r="M1807" s="9">
        <v>24453.43</v>
      </c>
      <c r="N1807" s="9">
        <v>26521.93</v>
      </c>
      <c r="O1807" s="9">
        <v>8478.07</v>
      </c>
    </row>
    <row r="1808" spans="1:15" ht="46.5" x14ac:dyDescent="0.7">
      <c r="A1808" s="6"/>
      <c r="B1808" s="6" t="s">
        <v>50</v>
      </c>
      <c r="C1808" s="7"/>
      <c r="D1808" s="7">
        <v>2</v>
      </c>
      <c r="E1808" s="7"/>
      <c r="F1808" s="6"/>
      <c r="G1808" s="9">
        <v>70000</v>
      </c>
      <c r="H1808" s="6">
        <v>0</v>
      </c>
      <c r="I1808" s="9">
        <v>70000</v>
      </c>
      <c r="J1808" s="9">
        <v>2009</v>
      </c>
      <c r="K1808" s="6">
        <v>0</v>
      </c>
      <c r="L1808" s="9">
        <v>2128</v>
      </c>
      <c r="M1808" s="9">
        <v>24478.43</v>
      </c>
      <c r="N1808" s="9">
        <v>28615.43</v>
      </c>
      <c r="O1808" s="9">
        <v>41384.57</v>
      </c>
    </row>
    <row r="1809" spans="1:15" ht="46.5" x14ac:dyDescent="0.7">
      <c r="A1809" s="6"/>
      <c r="B1809" s="6"/>
      <c r="C1809" s="7"/>
      <c r="D1809" s="7"/>
      <c r="E1809" s="7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 ht="46.5" x14ac:dyDescent="0.7">
      <c r="A1810" s="6"/>
      <c r="B1810" s="6"/>
      <c r="C1810" s="7"/>
      <c r="D1810" s="7"/>
      <c r="E1810" s="7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 ht="46.5" x14ac:dyDescent="0.7">
      <c r="A1811" s="6"/>
      <c r="B1811" s="6"/>
      <c r="C1811" s="7"/>
      <c r="D1811" s="7"/>
      <c r="E1811" s="7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 ht="93" x14ac:dyDescent="0.7">
      <c r="A1812" s="6">
        <f>+A1807+1</f>
        <v>994</v>
      </c>
      <c r="B1812" s="6" t="s">
        <v>1334</v>
      </c>
      <c r="C1812" s="7" t="s">
        <v>1335</v>
      </c>
      <c r="D1812" s="7" t="s">
        <v>336</v>
      </c>
      <c r="E1812" s="7" t="s">
        <v>1419</v>
      </c>
      <c r="F1812" s="6" t="s">
        <v>28</v>
      </c>
      <c r="G1812" s="9">
        <v>70000</v>
      </c>
      <c r="H1812" s="6">
        <v>0</v>
      </c>
      <c r="I1812" s="9">
        <v>70000</v>
      </c>
      <c r="J1812" s="9">
        <v>2009</v>
      </c>
      <c r="K1812" s="9">
        <v>5368.48</v>
      </c>
      <c r="L1812" s="9">
        <v>2128</v>
      </c>
      <c r="M1812" s="9">
        <v>1625</v>
      </c>
      <c r="N1812" s="9">
        <v>11130.48</v>
      </c>
      <c r="O1812" s="9">
        <v>58869.52</v>
      </c>
    </row>
    <row r="1813" spans="1:15" ht="93" x14ac:dyDescent="0.7">
      <c r="A1813" s="6">
        <f>+A1812+1</f>
        <v>995</v>
      </c>
      <c r="B1813" s="6" t="s">
        <v>1336</v>
      </c>
      <c r="C1813" s="7" t="s">
        <v>1335</v>
      </c>
      <c r="D1813" s="7" t="s">
        <v>1337</v>
      </c>
      <c r="E1813" s="7" t="s">
        <v>1419</v>
      </c>
      <c r="F1813" s="6" t="s">
        <v>28</v>
      </c>
      <c r="G1813" s="9">
        <v>45000</v>
      </c>
      <c r="H1813" s="6">
        <v>0</v>
      </c>
      <c r="I1813" s="9">
        <v>45000</v>
      </c>
      <c r="J1813" s="9">
        <v>1291.5</v>
      </c>
      <c r="K1813" s="6">
        <v>0</v>
      </c>
      <c r="L1813" s="9">
        <v>1368</v>
      </c>
      <c r="M1813" s="9">
        <v>26033.87</v>
      </c>
      <c r="N1813" s="9">
        <v>28693.37</v>
      </c>
      <c r="O1813" s="9">
        <v>16306.63</v>
      </c>
    </row>
    <row r="1814" spans="1:15" ht="46.5" x14ac:dyDescent="0.7">
      <c r="A1814" s="6"/>
      <c r="B1814" s="6" t="s">
        <v>50</v>
      </c>
      <c r="C1814" s="7"/>
      <c r="D1814" s="7">
        <v>2</v>
      </c>
      <c r="E1814" s="7"/>
      <c r="F1814" s="6"/>
      <c r="G1814" s="9">
        <v>115000</v>
      </c>
      <c r="H1814" s="6">
        <v>0</v>
      </c>
      <c r="I1814" s="9">
        <v>115000</v>
      </c>
      <c r="J1814" s="9">
        <v>3300.5</v>
      </c>
      <c r="K1814" s="9">
        <v>5368.48</v>
      </c>
      <c r="L1814" s="9">
        <v>3496</v>
      </c>
      <c r="M1814" s="9">
        <v>27658.87</v>
      </c>
      <c r="N1814" s="9">
        <v>39823.85</v>
      </c>
      <c r="O1814" s="9">
        <v>75176.149999999994</v>
      </c>
    </row>
    <row r="1815" spans="1:15" ht="46.5" x14ac:dyDescent="0.7">
      <c r="A1815" s="6"/>
      <c r="B1815" s="6"/>
      <c r="C1815" s="7"/>
      <c r="D1815" s="7"/>
      <c r="E1815" s="7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 ht="46.5" x14ac:dyDescent="0.7">
      <c r="A1816" s="6"/>
      <c r="B1816" s="6"/>
      <c r="C1816" s="7"/>
      <c r="D1816" s="7"/>
      <c r="E1816" s="7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 ht="46.5" x14ac:dyDescent="0.7">
      <c r="A1817" s="6"/>
      <c r="B1817" s="6"/>
      <c r="C1817" s="7"/>
      <c r="D1817" s="7"/>
      <c r="E1817" s="7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 ht="93" x14ac:dyDescent="0.7">
      <c r="A1818" s="6">
        <f>+A1813+1</f>
        <v>996</v>
      </c>
      <c r="B1818" s="6" t="s">
        <v>1338</v>
      </c>
      <c r="C1818" s="7" t="s">
        <v>1339</v>
      </c>
      <c r="D1818" s="7" t="s">
        <v>152</v>
      </c>
      <c r="E1818" s="7" t="s">
        <v>1419</v>
      </c>
      <c r="F1818" s="6" t="s">
        <v>28</v>
      </c>
      <c r="G1818" s="9">
        <v>45000</v>
      </c>
      <c r="H1818" s="6">
        <v>0</v>
      </c>
      <c r="I1818" s="9">
        <v>45000</v>
      </c>
      <c r="J1818" s="9">
        <v>1291.5</v>
      </c>
      <c r="K1818" s="6">
        <v>0</v>
      </c>
      <c r="L1818" s="9">
        <v>1368</v>
      </c>
      <c r="M1818" s="9">
        <v>6468.34</v>
      </c>
      <c r="N1818" s="9">
        <v>9127.84</v>
      </c>
      <c r="O1818" s="9">
        <v>35872.160000000003</v>
      </c>
    </row>
    <row r="1819" spans="1:15" ht="46.5" x14ac:dyDescent="0.7">
      <c r="A1819" s="6"/>
      <c r="B1819" s="6" t="s">
        <v>50</v>
      </c>
      <c r="C1819" s="7"/>
      <c r="D1819" s="7">
        <v>1</v>
      </c>
      <c r="E1819" s="7"/>
      <c r="F1819" s="6"/>
      <c r="G1819" s="9">
        <v>45000</v>
      </c>
      <c r="H1819" s="6">
        <v>0</v>
      </c>
      <c r="I1819" s="9">
        <v>45000</v>
      </c>
      <c r="J1819" s="9">
        <v>1291.5</v>
      </c>
      <c r="K1819" s="6">
        <v>0</v>
      </c>
      <c r="L1819" s="9">
        <v>1368</v>
      </c>
      <c r="M1819" s="9">
        <v>6468.34</v>
      </c>
      <c r="N1819" s="9">
        <v>9127.84</v>
      </c>
      <c r="O1819" s="9">
        <v>35872.160000000003</v>
      </c>
    </row>
    <row r="1820" spans="1:15" ht="46.5" x14ac:dyDescent="0.7">
      <c r="A1820" s="6"/>
      <c r="B1820" s="6"/>
      <c r="C1820" s="7"/>
      <c r="D1820" s="7"/>
      <c r="E1820" s="7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 ht="46.5" x14ac:dyDescent="0.7">
      <c r="A1821" s="6"/>
      <c r="B1821" s="6"/>
      <c r="C1821" s="7"/>
      <c r="D1821" s="7"/>
      <c r="E1821" s="7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 ht="46.5" x14ac:dyDescent="0.7">
      <c r="A1822" s="6"/>
      <c r="B1822" s="6"/>
      <c r="C1822" s="7"/>
      <c r="D1822" s="7"/>
      <c r="E1822" s="7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 ht="93" x14ac:dyDescent="0.7">
      <c r="A1823" s="6">
        <f>+A1818+1</f>
        <v>997</v>
      </c>
      <c r="B1823" s="6" t="s">
        <v>1340</v>
      </c>
      <c r="C1823" s="7" t="s">
        <v>1341</v>
      </c>
      <c r="D1823" s="7" t="s">
        <v>493</v>
      </c>
      <c r="E1823" s="7" t="s">
        <v>1419</v>
      </c>
      <c r="F1823" s="6" t="s">
        <v>28</v>
      </c>
      <c r="G1823" s="9">
        <v>31500</v>
      </c>
      <c r="H1823" s="6">
        <v>0</v>
      </c>
      <c r="I1823" s="9">
        <v>31500</v>
      </c>
      <c r="J1823" s="6">
        <v>904.05</v>
      </c>
      <c r="K1823" s="6">
        <v>0</v>
      </c>
      <c r="L1823" s="6">
        <v>957.6</v>
      </c>
      <c r="M1823" s="9">
        <v>19620.95</v>
      </c>
      <c r="N1823" s="9">
        <v>21482.6</v>
      </c>
      <c r="O1823" s="9">
        <v>10017.4</v>
      </c>
    </row>
    <row r="1824" spans="1:15" ht="46.5" x14ac:dyDescent="0.7">
      <c r="A1824" s="6"/>
      <c r="B1824" s="6" t="s">
        <v>50</v>
      </c>
      <c r="C1824" s="7"/>
      <c r="D1824" s="7">
        <v>1</v>
      </c>
      <c r="E1824" s="7"/>
      <c r="F1824" s="6"/>
      <c r="G1824" s="9">
        <v>31500</v>
      </c>
      <c r="H1824" s="6">
        <v>0</v>
      </c>
      <c r="I1824" s="9">
        <v>31500</v>
      </c>
      <c r="J1824" s="6">
        <v>904.05</v>
      </c>
      <c r="K1824" s="6">
        <v>0</v>
      </c>
      <c r="L1824" s="6">
        <v>957.6</v>
      </c>
      <c r="M1824" s="9">
        <v>19620.95</v>
      </c>
      <c r="N1824" s="9">
        <v>21482.6</v>
      </c>
      <c r="O1824" s="9">
        <v>10017.4</v>
      </c>
    </row>
    <row r="1825" spans="1:15" ht="46.5" x14ac:dyDescent="0.7">
      <c r="A1825" s="6"/>
      <c r="B1825" s="6"/>
      <c r="C1825" s="7"/>
      <c r="D1825" s="7"/>
      <c r="E1825" s="7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 ht="46.5" x14ac:dyDescent="0.7">
      <c r="A1826" s="6"/>
      <c r="B1826" s="6"/>
      <c r="C1826" s="7"/>
      <c r="D1826" s="7"/>
      <c r="E1826" s="7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 ht="46.5" x14ac:dyDescent="0.7">
      <c r="A1827" s="6"/>
      <c r="B1827" s="6"/>
      <c r="C1827" s="7"/>
      <c r="D1827" s="7"/>
      <c r="E1827" s="7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 ht="93" x14ac:dyDescent="0.7">
      <c r="A1828" s="6">
        <f>+A1823+1</f>
        <v>998</v>
      </c>
      <c r="B1828" s="6" t="s">
        <v>1342</v>
      </c>
      <c r="C1828" s="7" t="s">
        <v>1343</v>
      </c>
      <c r="D1828" s="7" t="s">
        <v>327</v>
      </c>
      <c r="E1828" s="7" t="s">
        <v>1419</v>
      </c>
      <c r="F1828" s="6" t="s">
        <v>28</v>
      </c>
      <c r="G1828" s="9">
        <v>70000</v>
      </c>
      <c r="H1828" s="6">
        <v>0</v>
      </c>
      <c r="I1828" s="9">
        <v>70000</v>
      </c>
      <c r="J1828" s="9">
        <v>2009</v>
      </c>
      <c r="K1828" s="9">
        <v>5130.45</v>
      </c>
      <c r="L1828" s="9">
        <v>2128</v>
      </c>
      <c r="M1828" s="9">
        <v>35067.31</v>
      </c>
      <c r="N1828" s="9">
        <v>44334.76</v>
      </c>
      <c r="O1828" s="9">
        <v>25665.24</v>
      </c>
    </row>
    <row r="1829" spans="1:15" ht="46.5" x14ac:dyDescent="0.7">
      <c r="A1829" s="6"/>
      <c r="B1829" s="6" t="s">
        <v>50</v>
      </c>
      <c r="C1829" s="7"/>
      <c r="D1829" s="7">
        <v>1</v>
      </c>
      <c r="E1829" s="7"/>
      <c r="F1829" s="6"/>
      <c r="G1829" s="9">
        <v>70000</v>
      </c>
      <c r="H1829" s="6">
        <v>0</v>
      </c>
      <c r="I1829" s="9">
        <v>70000</v>
      </c>
      <c r="J1829" s="9">
        <v>2009</v>
      </c>
      <c r="K1829" s="9">
        <v>5130.45</v>
      </c>
      <c r="L1829" s="9">
        <v>2128</v>
      </c>
      <c r="M1829" s="9">
        <v>35067.31</v>
      </c>
      <c r="N1829" s="9">
        <v>44334.76</v>
      </c>
      <c r="O1829" s="9">
        <v>25665.24</v>
      </c>
    </row>
    <row r="1830" spans="1:15" ht="46.5" x14ac:dyDescent="0.7">
      <c r="A1830" s="6"/>
      <c r="B1830" s="6"/>
      <c r="C1830" s="7"/>
      <c r="D1830" s="7"/>
      <c r="E1830" s="7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 ht="46.5" x14ac:dyDescent="0.7">
      <c r="A1831" s="6"/>
      <c r="B1831" s="6"/>
      <c r="C1831" s="7"/>
      <c r="D1831" s="7"/>
      <c r="E1831" s="7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 ht="46.5" x14ac:dyDescent="0.7">
      <c r="A1832" s="6"/>
      <c r="B1832" s="6"/>
      <c r="C1832" s="7"/>
      <c r="D1832" s="7"/>
      <c r="E1832" s="7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 ht="139.5" x14ac:dyDescent="0.7">
      <c r="A1833" s="6">
        <f>+A1828+1</f>
        <v>999</v>
      </c>
      <c r="B1833" s="6" t="s">
        <v>1344</v>
      </c>
      <c r="C1833" s="7" t="s">
        <v>1345</v>
      </c>
      <c r="D1833" s="7" t="s">
        <v>589</v>
      </c>
      <c r="E1833" s="7" t="s">
        <v>1419</v>
      </c>
      <c r="F1833" s="6" t="s">
        <v>28</v>
      </c>
      <c r="G1833" s="9">
        <v>70000</v>
      </c>
      <c r="H1833" s="6">
        <v>0</v>
      </c>
      <c r="I1833" s="9">
        <v>70000</v>
      </c>
      <c r="J1833" s="9">
        <v>2009</v>
      </c>
      <c r="K1833" s="9">
        <v>5368.48</v>
      </c>
      <c r="L1833" s="9">
        <v>2128</v>
      </c>
      <c r="M1833" s="9">
        <v>21866.31</v>
      </c>
      <c r="N1833" s="9">
        <v>31371.79</v>
      </c>
      <c r="O1833" s="9">
        <v>38628.21</v>
      </c>
    </row>
    <row r="1834" spans="1:15" ht="46.5" x14ac:dyDescent="0.7">
      <c r="A1834" s="6"/>
      <c r="B1834" s="6" t="s">
        <v>50</v>
      </c>
      <c r="C1834" s="7"/>
      <c r="D1834" s="7">
        <v>1</v>
      </c>
      <c r="E1834" s="7"/>
      <c r="F1834" s="6"/>
      <c r="G1834" s="9">
        <v>70000</v>
      </c>
      <c r="H1834" s="6">
        <v>0</v>
      </c>
      <c r="I1834" s="9">
        <v>70000</v>
      </c>
      <c r="J1834" s="9">
        <v>2009</v>
      </c>
      <c r="K1834" s="9">
        <v>5368.48</v>
      </c>
      <c r="L1834" s="9">
        <v>2128</v>
      </c>
      <c r="M1834" s="9">
        <v>21866.31</v>
      </c>
      <c r="N1834" s="9">
        <v>31371.79</v>
      </c>
      <c r="O1834" s="9">
        <v>38628.21</v>
      </c>
    </row>
    <row r="1835" spans="1:15" ht="46.5" x14ac:dyDescent="0.7">
      <c r="A1835" s="6"/>
      <c r="B1835" s="6"/>
      <c r="C1835" s="7"/>
      <c r="D1835" s="7"/>
      <c r="E1835" s="7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 ht="46.5" x14ac:dyDescent="0.7">
      <c r="A1836" s="6"/>
      <c r="B1836" s="6"/>
      <c r="C1836" s="7"/>
      <c r="D1836" s="7"/>
      <c r="E1836" s="7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 ht="46.5" x14ac:dyDescent="0.7">
      <c r="A1837" s="6"/>
      <c r="B1837" s="6"/>
      <c r="C1837" s="7"/>
      <c r="D1837" s="7"/>
      <c r="E1837" s="7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 ht="93" x14ac:dyDescent="0.7">
      <c r="A1838" s="6">
        <f>+A1833+1</f>
        <v>1000</v>
      </c>
      <c r="B1838" s="6" t="s">
        <v>1346</v>
      </c>
      <c r="C1838" s="7" t="s">
        <v>1347</v>
      </c>
      <c r="D1838" s="7" t="s">
        <v>333</v>
      </c>
      <c r="E1838" s="7" t="s">
        <v>1419</v>
      </c>
      <c r="F1838" s="6" t="s">
        <v>28</v>
      </c>
      <c r="G1838" s="9">
        <v>70000</v>
      </c>
      <c r="H1838" s="6">
        <v>0</v>
      </c>
      <c r="I1838" s="9">
        <v>70000</v>
      </c>
      <c r="J1838" s="9">
        <v>2009</v>
      </c>
      <c r="K1838" s="9">
        <v>5368.48</v>
      </c>
      <c r="L1838" s="9">
        <v>2128</v>
      </c>
      <c r="M1838" s="9">
        <v>5519.76</v>
      </c>
      <c r="N1838" s="9">
        <v>15025.24</v>
      </c>
      <c r="O1838" s="9">
        <v>54974.76</v>
      </c>
    </row>
    <row r="1839" spans="1:15" ht="93" x14ac:dyDescent="0.7">
      <c r="A1839" s="6">
        <f>+A1838+1</f>
        <v>1001</v>
      </c>
      <c r="B1839" s="6" t="s">
        <v>1348</v>
      </c>
      <c r="C1839" s="7" t="s">
        <v>1347</v>
      </c>
      <c r="D1839" s="7" t="s">
        <v>156</v>
      </c>
      <c r="E1839" s="7" t="s">
        <v>1419</v>
      </c>
      <c r="F1839" s="6" t="s">
        <v>28</v>
      </c>
      <c r="G1839" s="9">
        <v>50000</v>
      </c>
      <c r="H1839" s="6">
        <v>0</v>
      </c>
      <c r="I1839" s="9">
        <v>50000</v>
      </c>
      <c r="J1839" s="9">
        <v>1435</v>
      </c>
      <c r="K1839" s="6">
        <v>0</v>
      </c>
      <c r="L1839" s="9">
        <v>1520</v>
      </c>
      <c r="M1839" s="9">
        <v>26623</v>
      </c>
      <c r="N1839" s="9">
        <v>29578</v>
      </c>
      <c r="O1839" s="9">
        <v>20422</v>
      </c>
    </row>
    <row r="1840" spans="1:15" ht="46.5" x14ac:dyDescent="0.7">
      <c r="A1840" s="6"/>
      <c r="B1840" s="6" t="s">
        <v>50</v>
      </c>
      <c r="C1840" s="7"/>
      <c r="D1840" s="7">
        <v>2</v>
      </c>
      <c r="E1840" s="7"/>
      <c r="F1840" s="6"/>
      <c r="G1840" s="9">
        <v>120000</v>
      </c>
      <c r="H1840" s="6">
        <v>0</v>
      </c>
      <c r="I1840" s="9">
        <v>120000</v>
      </c>
      <c r="J1840" s="9">
        <v>3444</v>
      </c>
      <c r="K1840" s="9">
        <v>5368.48</v>
      </c>
      <c r="L1840" s="9">
        <v>3648</v>
      </c>
      <c r="M1840" s="9">
        <v>32142.76</v>
      </c>
      <c r="N1840" s="9">
        <v>44603.24</v>
      </c>
      <c r="O1840" s="9">
        <v>75396.759999999995</v>
      </c>
    </row>
    <row r="1841" spans="1:15" ht="46.5" x14ac:dyDescent="0.7">
      <c r="A1841" s="6"/>
      <c r="B1841" s="6"/>
      <c r="C1841" s="7"/>
      <c r="D1841" s="7"/>
      <c r="E1841" s="7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 ht="46.5" x14ac:dyDescent="0.7">
      <c r="A1842" s="6"/>
      <c r="B1842" s="6"/>
      <c r="C1842" s="7"/>
      <c r="D1842" s="7"/>
      <c r="E1842" s="7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 ht="46.5" x14ac:dyDescent="0.7">
      <c r="A1843" s="6"/>
      <c r="B1843" s="6"/>
      <c r="C1843" s="7"/>
      <c r="D1843" s="7"/>
      <c r="E1843" s="7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 ht="93" x14ac:dyDescent="0.7">
      <c r="A1844" s="6">
        <f>+A1839+1</f>
        <v>1002</v>
      </c>
      <c r="B1844" s="6" t="s">
        <v>1349</v>
      </c>
      <c r="C1844" s="7" t="s">
        <v>1350</v>
      </c>
      <c r="D1844" s="7" t="s">
        <v>58</v>
      </c>
      <c r="E1844" s="7" t="s">
        <v>1419</v>
      </c>
      <c r="F1844" s="6" t="s">
        <v>28</v>
      </c>
      <c r="G1844" s="9">
        <v>60000</v>
      </c>
      <c r="H1844" s="6">
        <v>0</v>
      </c>
      <c r="I1844" s="9">
        <v>60000</v>
      </c>
      <c r="J1844" s="9">
        <v>1722</v>
      </c>
      <c r="K1844" s="6">
        <v>0</v>
      </c>
      <c r="L1844" s="9">
        <v>1824</v>
      </c>
      <c r="M1844" s="9">
        <v>2438.63</v>
      </c>
      <c r="N1844" s="9">
        <v>5984.63</v>
      </c>
      <c r="O1844" s="9">
        <v>54015.37</v>
      </c>
    </row>
    <row r="1845" spans="1:15" ht="46.5" x14ac:dyDescent="0.7">
      <c r="A1845" s="6"/>
      <c r="B1845" s="6" t="s">
        <v>50</v>
      </c>
      <c r="C1845" s="7"/>
      <c r="D1845" s="7">
        <v>1</v>
      </c>
      <c r="E1845" s="7"/>
      <c r="F1845" s="6"/>
      <c r="G1845" s="9">
        <v>60000</v>
      </c>
      <c r="H1845" s="6">
        <v>0</v>
      </c>
      <c r="I1845" s="9">
        <v>60000</v>
      </c>
      <c r="J1845" s="9">
        <v>1722</v>
      </c>
      <c r="K1845" s="6">
        <v>0</v>
      </c>
      <c r="L1845" s="9">
        <v>1824</v>
      </c>
      <c r="M1845" s="9">
        <v>2438.63</v>
      </c>
      <c r="N1845" s="9">
        <v>5984.63</v>
      </c>
      <c r="O1845" s="9">
        <v>54015.37</v>
      </c>
    </row>
    <row r="1846" spans="1:15" ht="46.5" x14ac:dyDescent="0.7">
      <c r="A1846" s="6"/>
      <c r="B1846" s="6"/>
      <c r="C1846" s="7"/>
      <c r="D1846" s="7"/>
      <c r="E1846" s="7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 ht="46.5" x14ac:dyDescent="0.7">
      <c r="A1847" s="6"/>
      <c r="B1847" s="6"/>
      <c r="C1847" s="7"/>
      <c r="D1847" s="7"/>
      <c r="E1847" s="7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 ht="46.5" x14ac:dyDescent="0.7">
      <c r="A1848" s="6"/>
      <c r="B1848" s="6"/>
      <c r="C1848" s="7"/>
      <c r="D1848" s="7"/>
      <c r="E1848" s="7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 ht="93" x14ac:dyDescent="0.7">
      <c r="A1849" s="6">
        <f>+A1844+1</f>
        <v>1003</v>
      </c>
      <c r="B1849" s="6" t="s">
        <v>1351</v>
      </c>
      <c r="C1849" s="7" t="s">
        <v>1352</v>
      </c>
      <c r="D1849" s="7" t="s">
        <v>1353</v>
      </c>
      <c r="E1849" s="7" t="s">
        <v>1419</v>
      </c>
      <c r="F1849" s="6" t="s">
        <v>28</v>
      </c>
      <c r="G1849" s="9">
        <v>35000</v>
      </c>
      <c r="H1849" s="6">
        <v>0</v>
      </c>
      <c r="I1849" s="9">
        <v>35000</v>
      </c>
      <c r="J1849" s="9">
        <v>1004.5</v>
      </c>
      <c r="K1849" s="6">
        <v>0</v>
      </c>
      <c r="L1849" s="9">
        <v>1064</v>
      </c>
      <c r="M1849" s="9">
        <v>15225</v>
      </c>
      <c r="N1849" s="9">
        <v>17293.5</v>
      </c>
      <c r="O1849" s="9">
        <v>17706.5</v>
      </c>
    </row>
    <row r="1850" spans="1:15" ht="46.5" x14ac:dyDescent="0.7">
      <c r="A1850" s="6"/>
      <c r="B1850" s="6" t="s">
        <v>50</v>
      </c>
      <c r="C1850" s="7"/>
      <c r="D1850" s="7">
        <v>1</v>
      </c>
      <c r="E1850" s="7"/>
      <c r="F1850" s="6"/>
      <c r="G1850" s="9">
        <v>35000</v>
      </c>
      <c r="H1850" s="6">
        <v>0</v>
      </c>
      <c r="I1850" s="9">
        <v>35000</v>
      </c>
      <c r="J1850" s="9">
        <v>1004.5</v>
      </c>
      <c r="K1850" s="6">
        <v>0</v>
      </c>
      <c r="L1850" s="9">
        <v>1064</v>
      </c>
      <c r="M1850" s="9">
        <v>15225</v>
      </c>
      <c r="N1850" s="9">
        <v>17293.5</v>
      </c>
      <c r="O1850" s="9">
        <v>17706.5</v>
      </c>
    </row>
    <row r="1851" spans="1:15" ht="46.5" x14ac:dyDescent="0.7">
      <c r="A1851" s="6"/>
      <c r="B1851" s="6"/>
      <c r="C1851" s="7"/>
      <c r="D1851" s="7"/>
      <c r="E1851" s="7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 ht="46.5" x14ac:dyDescent="0.7">
      <c r="A1852" s="6"/>
      <c r="B1852" s="6"/>
      <c r="C1852" s="7"/>
      <c r="D1852" s="7"/>
      <c r="E1852" s="7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 ht="46.5" x14ac:dyDescent="0.7">
      <c r="A1853" s="6"/>
      <c r="B1853" s="6"/>
      <c r="C1853" s="7"/>
      <c r="D1853" s="7"/>
      <c r="E1853" s="7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 ht="46.5" x14ac:dyDescent="0.7">
      <c r="A1854" s="6">
        <f>+A1849+1</f>
        <v>1004</v>
      </c>
      <c r="B1854" s="6" t="s">
        <v>1354</v>
      </c>
      <c r="C1854" s="7" t="s">
        <v>1355</v>
      </c>
      <c r="D1854" s="7" t="s">
        <v>88</v>
      </c>
      <c r="E1854" s="7" t="s">
        <v>1419</v>
      </c>
      <c r="F1854" s="6" t="s">
        <v>28</v>
      </c>
      <c r="G1854" s="9">
        <v>125000</v>
      </c>
      <c r="H1854" s="6">
        <v>0</v>
      </c>
      <c r="I1854" s="9">
        <v>125000</v>
      </c>
      <c r="J1854" s="9">
        <v>3587.5</v>
      </c>
      <c r="K1854" s="9">
        <v>17688.46</v>
      </c>
      <c r="L1854" s="9">
        <v>3800</v>
      </c>
      <c r="M1854" s="9">
        <v>7722.25</v>
      </c>
      <c r="N1854" s="9">
        <v>32798.21</v>
      </c>
      <c r="O1854" s="9">
        <v>92201.79</v>
      </c>
    </row>
    <row r="1855" spans="1:15" ht="46.5" x14ac:dyDescent="0.7">
      <c r="A1855" s="6">
        <f>+A1854+1</f>
        <v>1005</v>
      </c>
      <c r="B1855" s="6" t="s">
        <v>1356</v>
      </c>
      <c r="C1855" s="7" t="s">
        <v>1355</v>
      </c>
      <c r="D1855" s="7" t="s">
        <v>327</v>
      </c>
      <c r="E1855" s="7" t="s">
        <v>1419</v>
      </c>
      <c r="F1855" s="6" t="s">
        <v>23</v>
      </c>
      <c r="G1855" s="9">
        <v>70000</v>
      </c>
      <c r="H1855" s="6">
        <v>0</v>
      </c>
      <c r="I1855" s="9">
        <v>70000</v>
      </c>
      <c r="J1855" s="9">
        <v>2009</v>
      </c>
      <c r="K1855" s="9">
        <v>5130.45</v>
      </c>
      <c r="L1855" s="9">
        <v>2128</v>
      </c>
      <c r="M1855" s="9">
        <v>4925.3</v>
      </c>
      <c r="N1855" s="9">
        <v>14192.75</v>
      </c>
      <c r="O1855" s="9">
        <v>55807.25</v>
      </c>
    </row>
    <row r="1856" spans="1:15" ht="46.5" x14ac:dyDescent="0.7">
      <c r="A1856" s="6">
        <f t="shared" ref="A1856:A1901" si="34">+A1855+1</f>
        <v>1006</v>
      </c>
      <c r="B1856" s="6" t="s">
        <v>1357</v>
      </c>
      <c r="C1856" s="7" t="s">
        <v>1355</v>
      </c>
      <c r="D1856" s="7" t="s">
        <v>589</v>
      </c>
      <c r="E1856" s="7" t="s">
        <v>1419</v>
      </c>
      <c r="F1856" s="6" t="s">
        <v>23</v>
      </c>
      <c r="G1856" s="9">
        <v>70000</v>
      </c>
      <c r="H1856" s="6">
        <v>0</v>
      </c>
      <c r="I1856" s="9">
        <v>70000</v>
      </c>
      <c r="J1856" s="9">
        <v>2009</v>
      </c>
      <c r="K1856" s="9">
        <v>5130.45</v>
      </c>
      <c r="L1856" s="9">
        <v>2128</v>
      </c>
      <c r="M1856" s="9">
        <v>17571.45</v>
      </c>
      <c r="N1856" s="9">
        <v>26838.9</v>
      </c>
      <c r="O1856" s="9">
        <v>43161.1</v>
      </c>
    </row>
    <row r="1857" spans="1:15" ht="46.5" x14ac:dyDescent="0.7">
      <c r="A1857" s="6">
        <f t="shared" si="34"/>
        <v>1007</v>
      </c>
      <c r="B1857" s="6" t="s">
        <v>1358</v>
      </c>
      <c r="C1857" s="7" t="s">
        <v>1355</v>
      </c>
      <c r="D1857" s="7" t="s">
        <v>327</v>
      </c>
      <c r="E1857" s="7" t="s">
        <v>1419</v>
      </c>
      <c r="F1857" s="6" t="s">
        <v>23</v>
      </c>
      <c r="G1857" s="9">
        <v>70000</v>
      </c>
      <c r="H1857" s="6">
        <v>0</v>
      </c>
      <c r="I1857" s="9">
        <v>70000</v>
      </c>
      <c r="J1857" s="9">
        <v>2009</v>
      </c>
      <c r="K1857" s="9">
        <v>5368.48</v>
      </c>
      <c r="L1857" s="9">
        <v>2128</v>
      </c>
      <c r="M1857" s="6">
        <v>846.12</v>
      </c>
      <c r="N1857" s="9">
        <v>10351.6</v>
      </c>
      <c r="O1857" s="9">
        <v>59648.4</v>
      </c>
    </row>
    <row r="1858" spans="1:15" ht="46.5" x14ac:dyDescent="0.7">
      <c r="A1858" s="6">
        <f t="shared" si="34"/>
        <v>1008</v>
      </c>
      <c r="B1858" s="6" t="s">
        <v>1359</v>
      </c>
      <c r="C1858" s="7" t="s">
        <v>1355</v>
      </c>
      <c r="D1858" s="7" t="s">
        <v>327</v>
      </c>
      <c r="E1858" s="7" t="s">
        <v>1419</v>
      </c>
      <c r="F1858" s="6" t="s">
        <v>23</v>
      </c>
      <c r="G1858" s="9">
        <v>70000</v>
      </c>
      <c r="H1858" s="6">
        <v>0</v>
      </c>
      <c r="I1858" s="9">
        <v>70000</v>
      </c>
      <c r="J1858" s="9">
        <v>2009</v>
      </c>
      <c r="K1858" s="9">
        <v>5368.48</v>
      </c>
      <c r="L1858" s="9">
        <v>2128</v>
      </c>
      <c r="M1858" s="9">
        <v>3382.59</v>
      </c>
      <c r="N1858" s="9">
        <v>12888.07</v>
      </c>
      <c r="O1858" s="9">
        <v>57111.93</v>
      </c>
    </row>
    <row r="1859" spans="1:15" ht="46.5" x14ac:dyDescent="0.7">
      <c r="A1859" s="6">
        <f t="shared" si="34"/>
        <v>1009</v>
      </c>
      <c r="B1859" s="6" t="s">
        <v>1360</v>
      </c>
      <c r="C1859" s="7" t="s">
        <v>1355</v>
      </c>
      <c r="D1859" s="7" t="s">
        <v>333</v>
      </c>
      <c r="E1859" s="7" t="s">
        <v>1419</v>
      </c>
      <c r="F1859" s="6" t="s">
        <v>28</v>
      </c>
      <c r="G1859" s="9">
        <v>70000</v>
      </c>
      <c r="H1859" s="6">
        <v>0</v>
      </c>
      <c r="I1859" s="9">
        <v>70000</v>
      </c>
      <c r="J1859" s="9">
        <v>2009</v>
      </c>
      <c r="K1859" s="9">
        <v>5130.45</v>
      </c>
      <c r="L1859" s="9">
        <v>2128</v>
      </c>
      <c r="M1859" s="9">
        <v>23083.57</v>
      </c>
      <c r="N1859" s="9">
        <v>32351.02</v>
      </c>
      <c r="O1859" s="9">
        <v>37648.980000000003</v>
      </c>
    </row>
    <row r="1860" spans="1:15" ht="46.5" x14ac:dyDescent="0.7">
      <c r="A1860" s="6">
        <f t="shared" si="34"/>
        <v>1010</v>
      </c>
      <c r="B1860" s="6" t="s">
        <v>1361</v>
      </c>
      <c r="C1860" s="7" t="s">
        <v>1355</v>
      </c>
      <c r="D1860" s="7" t="s">
        <v>214</v>
      </c>
      <c r="E1860" s="7" t="s">
        <v>1419</v>
      </c>
      <c r="F1860" s="6" t="s">
        <v>23</v>
      </c>
      <c r="G1860" s="9">
        <v>70000</v>
      </c>
      <c r="H1860" s="6">
        <v>0</v>
      </c>
      <c r="I1860" s="9">
        <v>70000</v>
      </c>
      <c r="J1860" s="9">
        <v>2009</v>
      </c>
      <c r="K1860" s="9">
        <v>5130.45</v>
      </c>
      <c r="L1860" s="9">
        <v>2128</v>
      </c>
      <c r="M1860" s="9">
        <v>44800.639999999999</v>
      </c>
      <c r="N1860" s="9">
        <v>54068.09</v>
      </c>
      <c r="O1860" s="9">
        <v>15931.91</v>
      </c>
    </row>
    <row r="1861" spans="1:15" ht="46.5" x14ac:dyDescent="0.7">
      <c r="A1861" s="6">
        <f t="shared" si="34"/>
        <v>1011</v>
      </c>
      <c r="B1861" s="6" t="s">
        <v>1362</v>
      </c>
      <c r="C1861" s="7" t="s">
        <v>1355</v>
      </c>
      <c r="D1861" s="7" t="s">
        <v>214</v>
      </c>
      <c r="E1861" s="7" t="s">
        <v>1419</v>
      </c>
      <c r="F1861" s="6" t="s">
        <v>23</v>
      </c>
      <c r="G1861" s="9">
        <v>70000</v>
      </c>
      <c r="H1861" s="6">
        <v>0</v>
      </c>
      <c r="I1861" s="9">
        <v>70000</v>
      </c>
      <c r="J1861" s="9">
        <v>2009</v>
      </c>
      <c r="K1861" s="9">
        <v>5368.48</v>
      </c>
      <c r="L1861" s="9">
        <v>2128</v>
      </c>
      <c r="M1861" s="9">
        <v>20422.099999999999</v>
      </c>
      <c r="N1861" s="9">
        <v>29927.58</v>
      </c>
      <c r="O1861" s="9">
        <v>40072.42</v>
      </c>
    </row>
    <row r="1862" spans="1:15" ht="46.5" x14ac:dyDescent="0.7">
      <c r="A1862" s="6">
        <f t="shared" si="34"/>
        <v>1012</v>
      </c>
      <c r="B1862" s="6" t="s">
        <v>1363</v>
      </c>
      <c r="C1862" s="7" t="s">
        <v>1355</v>
      </c>
      <c r="D1862" s="7" t="s">
        <v>214</v>
      </c>
      <c r="E1862" s="7" t="s">
        <v>1419</v>
      </c>
      <c r="F1862" s="6" t="s">
        <v>23</v>
      </c>
      <c r="G1862" s="9">
        <v>60000</v>
      </c>
      <c r="H1862" s="6">
        <v>0</v>
      </c>
      <c r="I1862" s="9">
        <v>60000</v>
      </c>
      <c r="J1862" s="9">
        <v>1722</v>
      </c>
      <c r="K1862" s="6">
        <v>0</v>
      </c>
      <c r="L1862" s="9">
        <v>1824</v>
      </c>
      <c r="M1862" s="9">
        <v>1212.05</v>
      </c>
      <c r="N1862" s="9">
        <v>4758.05</v>
      </c>
      <c r="O1862" s="9">
        <v>55241.95</v>
      </c>
    </row>
    <row r="1863" spans="1:15" ht="46.5" x14ac:dyDescent="0.7">
      <c r="A1863" s="6">
        <f t="shared" si="34"/>
        <v>1013</v>
      </c>
      <c r="B1863" s="6" t="s">
        <v>1364</v>
      </c>
      <c r="C1863" s="7" t="s">
        <v>1355</v>
      </c>
      <c r="D1863" s="7" t="s">
        <v>152</v>
      </c>
      <c r="E1863" s="7" t="s">
        <v>1419</v>
      </c>
      <c r="F1863" s="6" t="s">
        <v>28</v>
      </c>
      <c r="G1863" s="9">
        <v>45000</v>
      </c>
      <c r="H1863" s="6">
        <v>0</v>
      </c>
      <c r="I1863" s="9">
        <v>45000</v>
      </c>
      <c r="J1863" s="9">
        <v>1291.5</v>
      </c>
      <c r="K1863" s="6">
        <v>0</v>
      </c>
      <c r="L1863" s="9">
        <v>1368</v>
      </c>
      <c r="M1863" s="9">
        <v>15523.34</v>
      </c>
      <c r="N1863" s="9">
        <v>18182.84</v>
      </c>
      <c r="O1863" s="9">
        <v>26817.16</v>
      </c>
    </row>
    <row r="1864" spans="1:15" ht="46.5" x14ac:dyDescent="0.7">
      <c r="A1864" s="6">
        <f t="shared" si="34"/>
        <v>1014</v>
      </c>
      <c r="B1864" s="6" t="s">
        <v>1365</v>
      </c>
      <c r="C1864" s="7" t="s">
        <v>1355</v>
      </c>
      <c r="D1864" s="7" t="s">
        <v>156</v>
      </c>
      <c r="E1864" s="7" t="s">
        <v>1419</v>
      </c>
      <c r="F1864" s="6" t="s">
        <v>23</v>
      </c>
      <c r="G1864" s="9">
        <v>50000</v>
      </c>
      <c r="H1864" s="6">
        <v>0</v>
      </c>
      <c r="I1864" s="9">
        <v>50000</v>
      </c>
      <c r="J1864" s="9">
        <v>1435</v>
      </c>
      <c r="K1864" s="6">
        <v>0</v>
      </c>
      <c r="L1864" s="9">
        <v>1520</v>
      </c>
      <c r="M1864" s="9">
        <v>14959.79</v>
      </c>
      <c r="N1864" s="9">
        <v>17914.79</v>
      </c>
      <c r="O1864" s="9">
        <v>32085.21</v>
      </c>
    </row>
    <row r="1865" spans="1:15" ht="46.5" x14ac:dyDescent="0.7">
      <c r="A1865" s="6">
        <f t="shared" si="34"/>
        <v>1015</v>
      </c>
      <c r="B1865" s="6" t="s">
        <v>1366</v>
      </c>
      <c r="C1865" s="7" t="s">
        <v>1355</v>
      </c>
      <c r="D1865" s="7" t="s">
        <v>156</v>
      </c>
      <c r="E1865" s="7" t="s">
        <v>1419</v>
      </c>
      <c r="F1865" s="6" t="s">
        <v>23</v>
      </c>
      <c r="G1865" s="9">
        <v>50000</v>
      </c>
      <c r="H1865" s="6">
        <v>0</v>
      </c>
      <c r="I1865" s="9">
        <v>50000</v>
      </c>
      <c r="J1865" s="9">
        <v>1435</v>
      </c>
      <c r="K1865" s="6">
        <v>0</v>
      </c>
      <c r="L1865" s="9">
        <v>1520</v>
      </c>
      <c r="M1865" s="9">
        <v>3066.99</v>
      </c>
      <c r="N1865" s="9">
        <v>6021.99</v>
      </c>
      <c r="O1865" s="9">
        <v>43978.01</v>
      </c>
    </row>
    <row r="1866" spans="1:15" ht="46.5" x14ac:dyDescent="0.7">
      <c r="A1866" s="6">
        <f t="shared" si="34"/>
        <v>1016</v>
      </c>
      <c r="B1866" s="6" t="s">
        <v>1367</v>
      </c>
      <c r="C1866" s="7" t="s">
        <v>1355</v>
      </c>
      <c r="D1866" s="7" t="s">
        <v>156</v>
      </c>
      <c r="E1866" s="7" t="s">
        <v>1419</v>
      </c>
      <c r="F1866" s="6" t="s">
        <v>28</v>
      </c>
      <c r="G1866" s="9">
        <v>50000</v>
      </c>
      <c r="H1866" s="6">
        <v>0</v>
      </c>
      <c r="I1866" s="9">
        <v>50000</v>
      </c>
      <c r="J1866" s="9">
        <v>1435</v>
      </c>
      <c r="K1866" s="6">
        <v>0</v>
      </c>
      <c r="L1866" s="9">
        <v>1520</v>
      </c>
      <c r="M1866" s="9">
        <v>27889.61</v>
      </c>
      <c r="N1866" s="9">
        <v>30844.61</v>
      </c>
      <c r="O1866" s="9">
        <v>19155.39</v>
      </c>
    </row>
    <row r="1867" spans="1:15" ht="46.5" x14ac:dyDescent="0.7">
      <c r="A1867" s="6">
        <f t="shared" si="34"/>
        <v>1017</v>
      </c>
      <c r="B1867" s="6" t="s">
        <v>1368</v>
      </c>
      <c r="C1867" s="7" t="s">
        <v>1355</v>
      </c>
      <c r="D1867" s="7" t="s">
        <v>152</v>
      </c>
      <c r="E1867" s="7" t="s">
        <v>1419</v>
      </c>
      <c r="F1867" s="6" t="s">
        <v>28</v>
      </c>
      <c r="G1867" s="9">
        <v>45000</v>
      </c>
      <c r="H1867" s="6">
        <v>0</v>
      </c>
      <c r="I1867" s="9">
        <v>45000</v>
      </c>
      <c r="J1867" s="9">
        <v>1291.5</v>
      </c>
      <c r="K1867" s="6">
        <v>0</v>
      </c>
      <c r="L1867" s="9">
        <v>1368</v>
      </c>
      <c r="M1867" s="9">
        <v>9842.35</v>
      </c>
      <c r="N1867" s="9">
        <v>12501.85</v>
      </c>
      <c r="O1867" s="9">
        <v>32498.15</v>
      </c>
    </row>
    <row r="1868" spans="1:15" ht="46.5" x14ac:dyDescent="0.7">
      <c r="A1868" s="6">
        <f t="shared" si="34"/>
        <v>1018</v>
      </c>
      <c r="B1868" s="6" t="s">
        <v>1369</v>
      </c>
      <c r="C1868" s="7" t="s">
        <v>1355</v>
      </c>
      <c r="D1868" s="7" t="s">
        <v>152</v>
      </c>
      <c r="E1868" s="7" t="s">
        <v>22</v>
      </c>
      <c r="F1868" s="6" t="s">
        <v>23</v>
      </c>
      <c r="G1868" s="9">
        <v>45000</v>
      </c>
      <c r="H1868" s="6">
        <v>0</v>
      </c>
      <c r="I1868" s="9">
        <v>45000</v>
      </c>
      <c r="J1868" s="9">
        <v>1291.5</v>
      </c>
      <c r="K1868" s="6">
        <v>0</v>
      </c>
      <c r="L1868" s="9">
        <v>1368</v>
      </c>
      <c r="M1868" s="9">
        <v>4741.5200000000004</v>
      </c>
      <c r="N1868" s="9">
        <v>7401.02</v>
      </c>
      <c r="O1868" s="9">
        <v>37598.980000000003</v>
      </c>
    </row>
    <row r="1869" spans="1:15" ht="46.5" x14ac:dyDescent="0.7">
      <c r="A1869" s="6">
        <f t="shared" si="34"/>
        <v>1019</v>
      </c>
      <c r="B1869" s="6" t="s">
        <v>1370</v>
      </c>
      <c r="C1869" s="7" t="s">
        <v>1355</v>
      </c>
      <c r="D1869" s="7" t="s">
        <v>58</v>
      </c>
      <c r="E1869" s="7" t="s">
        <v>1419</v>
      </c>
      <c r="F1869" s="6" t="s">
        <v>28</v>
      </c>
      <c r="G1869" s="9">
        <v>60000</v>
      </c>
      <c r="H1869" s="6">
        <v>0</v>
      </c>
      <c r="I1869" s="9">
        <v>60000</v>
      </c>
      <c r="J1869" s="9">
        <v>1722</v>
      </c>
      <c r="K1869" s="6">
        <v>0</v>
      </c>
      <c r="L1869" s="9">
        <v>1824</v>
      </c>
      <c r="M1869" s="9">
        <v>31256.06</v>
      </c>
      <c r="N1869" s="9">
        <v>34802.06</v>
      </c>
      <c r="O1869" s="9">
        <v>25197.94</v>
      </c>
    </row>
    <row r="1870" spans="1:15" ht="46.5" x14ac:dyDescent="0.7">
      <c r="A1870" s="6">
        <f t="shared" si="34"/>
        <v>1020</v>
      </c>
      <c r="B1870" s="6" t="s">
        <v>1371</v>
      </c>
      <c r="C1870" s="7" t="s">
        <v>1355</v>
      </c>
      <c r="D1870" s="7" t="s">
        <v>156</v>
      </c>
      <c r="E1870" s="7" t="s">
        <v>22</v>
      </c>
      <c r="F1870" s="6" t="s">
        <v>28</v>
      </c>
      <c r="G1870" s="9">
        <v>50000</v>
      </c>
      <c r="H1870" s="6">
        <v>0</v>
      </c>
      <c r="I1870" s="9">
        <v>50000</v>
      </c>
      <c r="J1870" s="9">
        <v>1435</v>
      </c>
      <c r="K1870" s="6">
        <v>0</v>
      </c>
      <c r="L1870" s="9">
        <v>1520</v>
      </c>
      <c r="M1870" s="6">
        <v>735.56</v>
      </c>
      <c r="N1870" s="9">
        <v>3690.56</v>
      </c>
      <c r="O1870" s="9">
        <v>46309.440000000002</v>
      </c>
    </row>
    <row r="1871" spans="1:15" ht="46.5" x14ac:dyDescent="0.7">
      <c r="A1871" s="6">
        <f t="shared" si="34"/>
        <v>1021</v>
      </c>
      <c r="B1871" s="6" t="s">
        <v>1372</v>
      </c>
      <c r="C1871" s="7" t="s">
        <v>1355</v>
      </c>
      <c r="D1871" s="7" t="s">
        <v>152</v>
      </c>
      <c r="E1871" s="7" t="s">
        <v>1419</v>
      </c>
      <c r="F1871" s="6" t="s">
        <v>28</v>
      </c>
      <c r="G1871" s="9">
        <v>45000</v>
      </c>
      <c r="H1871" s="6">
        <v>0</v>
      </c>
      <c r="I1871" s="9">
        <v>45000</v>
      </c>
      <c r="J1871" s="9">
        <v>1291.5</v>
      </c>
      <c r="K1871" s="6">
        <v>0</v>
      </c>
      <c r="L1871" s="9">
        <v>1368</v>
      </c>
      <c r="M1871" s="9">
        <v>7677.64</v>
      </c>
      <c r="N1871" s="9">
        <v>10337.14</v>
      </c>
      <c r="O1871" s="9">
        <v>34662.86</v>
      </c>
    </row>
    <row r="1872" spans="1:15" ht="46.5" x14ac:dyDescent="0.7">
      <c r="A1872" s="6">
        <f t="shared" si="34"/>
        <v>1022</v>
      </c>
      <c r="B1872" s="6" t="s">
        <v>1373</v>
      </c>
      <c r="C1872" s="7" t="s">
        <v>1355</v>
      </c>
      <c r="D1872" s="7" t="s">
        <v>533</v>
      </c>
      <c r="E1872" s="7" t="s">
        <v>1419</v>
      </c>
      <c r="F1872" s="6" t="s">
        <v>23</v>
      </c>
      <c r="G1872" s="9">
        <v>31500</v>
      </c>
      <c r="H1872" s="6">
        <v>0</v>
      </c>
      <c r="I1872" s="9">
        <v>31500</v>
      </c>
      <c r="J1872" s="6">
        <v>904.05</v>
      </c>
      <c r="K1872" s="6">
        <v>0</v>
      </c>
      <c r="L1872" s="6">
        <v>957.6</v>
      </c>
      <c r="M1872" s="9">
        <v>17047.02</v>
      </c>
      <c r="N1872" s="9">
        <v>18908.669999999998</v>
      </c>
      <c r="O1872" s="9">
        <v>12591.33</v>
      </c>
    </row>
    <row r="1873" spans="1:15" ht="46.5" x14ac:dyDescent="0.7">
      <c r="A1873" s="6">
        <f t="shared" si="34"/>
        <v>1023</v>
      </c>
      <c r="B1873" s="6" t="s">
        <v>1374</v>
      </c>
      <c r="C1873" s="7" t="s">
        <v>1355</v>
      </c>
      <c r="D1873" s="7" t="s">
        <v>58</v>
      </c>
      <c r="E1873" s="7" t="s">
        <v>1419</v>
      </c>
      <c r="F1873" s="6" t="s">
        <v>28</v>
      </c>
      <c r="G1873" s="9">
        <v>66000</v>
      </c>
      <c r="H1873" s="6">
        <v>0</v>
      </c>
      <c r="I1873" s="9">
        <v>66000</v>
      </c>
      <c r="J1873" s="9">
        <v>1894.2</v>
      </c>
      <c r="K1873" s="9">
        <v>3648.38</v>
      </c>
      <c r="L1873" s="9">
        <v>2006.4</v>
      </c>
      <c r="M1873" s="9">
        <v>17763.07</v>
      </c>
      <c r="N1873" s="9">
        <v>25312.05</v>
      </c>
      <c r="O1873" s="9">
        <v>40687.949999999997</v>
      </c>
    </row>
    <row r="1874" spans="1:15" ht="46.5" x14ac:dyDescent="0.7">
      <c r="A1874" s="6">
        <f t="shared" si="34"/>
        <v>1024</v>
      </c>
      <c r="B1874" s="6" t="s">
        <v>1375</v>
      </c>
      <c r="C1874" s="7" t="s">
        <v>1355</v>
      </c>
      <c r="D1874" s="7" t="s">
        <v>66</v>
      </c>
      <c r="E1874" s="7" t="s">
        <v>1419</v>
      </c>
      <c r="F1874" s="6" t="s">
        <v>28</v>
      </c>
      <c r="G1874" s="9">
        <v>50000</v>
      </c>
      <c r="H1874" s="6">
        <v>0</v>
      </c>
      <c r="I1874" s="9">
        <v>50000</v>
      </c>
      <c r="J1874" s="9">
        <v>1435</v>
      </c>
      <c r="K1874" s="9">
        <v>1854</v>
      </c>
      <c r="L1874" s="9">
        <v>1520</v>
      </c>
      <c r="M1874" s="9">
        <v>6403.75</v>
      </c>
      <c r="N1874" s="9">
        <v>11212.75</v>
      </c>
      <c r="O1874" s="9">
        <v>38787.25</v>
      </c>
    </row>
    <row r="1875" spans="1:15" ht="46.5" x14ac:dyDescent="0.7">
      <c r="A1875" s="6">
        <f t="shared" si="34"/>
        <v>1025</v>
      </c>
      <c r="B1875" s="6" t="s">
        <v>1376</v>
      </c>
      <c r="C1875" s="7" t="s">
        <v>1355</v>
      </c>
      <c r="D1875" s="7" t="s">
        <v>152</v>
      </c>
      <c r="E1875" s="7" t="s">
        <v>1419</v>
      </c>
      <c r="F1875" s="6" t="s">
        <v>28</v>
      </c>
      <c r="G1875" s="9">
        <v>45000</v>
      </c>
      <c r="H1875" s="6">
        <v>0</v>
      </c>
      <c r="I1875" s="9">
        <v>45000</v>
      </c>
      <c r="J1875" s="9">
        <v>1291.5</v>
      </c>
      <c r="K1875" s="6">
        <v>0</v>
      </c>
      <c r="L1875" s="9">
        <v>1368</v>
      </c>
      <c r="M1875" s="9">
        <v>3960.68</v>
      </c>
      <c r="N1875" s="9">
        <v>6620.18</v>
      </c>
      <c r="O1875" s="9">
        <v>38379.82</v>
      </c>
    </row>
    <row r="1876" spans="1:15" ht="46.5" x14ac:dyDescent="0.7">
      <c r="A1876" s="6">
        <f t="shared" si="34"/>
        <v>1026</v>
      </c>
      <c r="B1876" s="6" t="s">
        <v>1377</v>
      </c>
      <c r="C1876" s="7" t="s">
        <v>1355</v>
      </c>
      <c r="D1876" s="7" t="s">
        <v>156</v>
      </c>
      <c r="E1876" s="7" t="s">
        <v>1419</v>
      </c>
      <c r="F1876" s="6" t="s">
        <v>23</v>
      </c>
      <c r="G1876" s="9">
        <v>50000</v>
      </c>
      <c r="H1876" s="6">
        <v>0</v>
      </c>
      <c r="I1876" s="9">
        <v>50000</v>
      </c>
      <c r="J1876" s="9">
        <v>1435</v>
      </c>
      <c r="K1876" s="6">
        <v>830.13</v>
      </c>
      <c r="L1876" s="9">
        <v>1520</v>
      </c>
      <c r="M1876" s="9">
        <v>14990.36</v>
      </c>
      <c r="N1876" s="9">
        <v>18775.490000000002</v>
      </c>
      <c r="O1876" s="9">
        <v>31224.51</v>
      </c>
    </row>
    <row r="1877" spans="1:15" ht="46.5" x14ac:dyDescent="0.7">
      <c r="A1877" s="6">
        <f t="shared" si="34"/>
        <v>1027</v>
      </c>
      <c r="B1877" s="6" t="s">
        <v>1378</v>
      </c>
      <c r="C1877" s="7" t="s">
        <v>1355</v>
      </c>
      <c r="D1877" s="7" t="s">
        <v>74</v>
      </c>
      <c r="E1877" s="7" t="s">
        <v>1419</v>
      </c>
      <c r="F1877" s="6" t="s">
        <v>23</v>
      </c>
      <c r="G1877" s="9">
        <v>50000</v>
      </c>
      <c r="H1877" s="6">
        <v>0</v>
      </c>
      <c r="I1877" s="9">
        <v>50000</v>
      </c>
      <c r="J1877" s="9">
        <v>1435</v>
      </c>
      <c r="K1877" s="6">
        <v>830.13</v>
      </c>
      <c r="L1877" s="9">
        <v>1520</v>
      </c>
      <c r="M1877" s="9">
        <v>10159.41</v>
      </c>
      <c r="N1877" s="9">
        <v>13944.54</v>
      </c>
      <c r="O1877" s="9">
        <v>36055.46</v>
      </c>
    </row>
    <row r="1878" spans="1:15" ht="46.5" x14ac:dyDescent="0.7">
      <c r="A1878" s="6">
        <f t="shared" si="34"/>
        <v>1028</v>
      </c>
      <c r="B1878" s="6" t="s">
        <v>1379</v>
      </c>
      <c r="C1878" s="7" t="s">
        <v>1355</v>
      </c>
      <c r="D1878" s="7" t="s">
        <v>639</v>
      </c>
      <c r="E1878" s="7" t="s">
        <v>1419</v>
      </c>
      <c r="F1878" s="6" t="s">
        <v>28</v>
      </c>
      <c r="G1878" s="9">
        <v>45000</v>
      </c>
      <c r="H1878" s="6">
        <v>0</v>
      </c>
      <c r="I1878" s="9">
        <v>45000</v>
      </c>
      <c r="J1878" s="9">
        <v>1291.5</v>
      </c>
      <c r="K1878" s="6">
        <v>0</v>
      </c>
      <c r="L1878" s="9">
        <v>1368</v>
      </c>
      <c r="M1878" s="9">
        <v>16880.259999999998</v>
      </c>
      <c r="N1878" s="9">
        <v>19539.759999999998</v>
      </c>
      <c r="O1878" s="9">
        <v>25460.240000000002</v>
      </c>
    </row>
    <row r="1879" spans="1:15" ht="46.5" x14ac:dyDescent="0.7">
      <c r="A1879" s="6">
        <f t="shared" si="34"/>
        <v>1029</v>
      </c>
      <c r="B1879" s="6" t="s">
        <v>1380</v>
      </c>
      <c r="C1879" s="7" t="s">
        <v>1355</v>
      </c>
      <c r="D1879" s="7" t="s">
        <v>156</v>
      </c>
      <c r="E1879" s="7" t="s">
        <v>1419</v>
      </c>
      <c r="F1879" s="6" t="s">
        <v>28</v>
      </c>
      <c r="G1879" s="9">
        <v>55000</v>
      </c>
      <c r="H1879" s="6">
        <v>0</v>
      </c>
      <c r="I1879" s="9">
        <v>55000</v>
      </c>
      <c r="J1879" s="9">
        <v>1578.5</v>
      </c>
      <c r="K1879" s="6">
        <v>0</v>
      </c>
      <c r="L1879" s="9">
        <v>1672</v>
      </c>
      <c r="M1879" s="9">
        <v>12950.12</v>
      </c>
      <c r="N1879" s="9">
        <v>16200.62</v>
      </c>
      <c r="O1879" s="9">
        <v>38799.379999999997</v>
      </c>
    </row>
    <row r="1880" spans="1:15" ht="46.5" x14ac:dyDescent="0.7">
      <c r="A1880" s="6">
        <f t="shared" si="34"/>
        <v>1030</v>
      </c>
      <c r="B1880" s="6" t="s">
        <v>1381</v>
      </c>
      <c r="C1880" s="7" t="s">
        <v>1355</v>
      </c>
      <c r="D1880" s="7" t="s">
        <v>58</v>
      </c>
      <c r="E1880" s="7" t="s">
        <v>1419</v>
      </c>
      <c r="F1880" s="6" t="s">
        <v>28</v>
      </c>
      <c r="G1880" s="9">
        <v>60000</v>
      </c>
      <c r="H1880" s="6">
        <v>0</v>
      </c>
      <c r="I1880" s="9">
        <v>60000</v>
      </c>
      <c r="J1880" s="9">
        <v>1722</v>
      </c>
      <c r="K1880" s="9">
        <v>3248.65</v>
      </c>
      <c r="L1880" s="9">
        <v>1824</v>
      </c>
      <c r="M1880" s="9">
        <v>1215.1199999999999</v>
      </c>
      <c r="N1880" s="9">
        <v>8009.77</v>
      </c>
      <c r="O1880" s="9">
        <v>51990.23</v>
      </c>
    </row>
    <row r="1881" spans="1:15" ht="46.5" x14ac:dyDescent="0.7">
      <c r="A1881" s="6">
        <f t="shared" si="34"/>
        <v>1031</v>
      </c>
      <c r="B1881" s="6" t="s">
        <v>1382</v>
      </c>
      <c r="C1881" s="7" t="s">
        <v>1355</v>
      </c>
      <c r="D1881" s="7" t="s">
        <v>58</v>
      </c>
      <c r="E1881" s="7" t="s">
        <v>1419</v>
      </c>
      <c r="F1881" s="6" t="s">
        <v>23</v>
      </c>
      <c r="G1881" s="9">
        <v>60000</v>
      </c>
      <c r="H1881" s="6">
        <v>0</v>
      </c>
      <c r="I1881" s="9">
        <v>60000</v>
      </c>
      <c r="J1881" s="9">
        <v>1722</v>
      </c>
      <c r="K1881" s="9">
        <v>3486.68</v>
      </c>
      <c r="L1881" s="9">
        <v>1824</v>
      </c>
      <c r="M1881" s="6">
        <v>846.12</v>
      </c>
      <c r="N1881" s="9">
        <v>7878.8</v>
      </c>
      <c r="O1881" s="9">
        <v>52121.2</v>
      </c>
    </row>
    <row r="1882" spans="1:15" ht="46.5" x14ac:dyDescent="0.7">
      <c r="A1882" s="6">
        <f t="shared" si="34"/>
        <v>1032</v>
      </c>
      <c r="B1882" s="6" t="s">
        <v>1383</v>
      </c>
      <c r="C1882" s="7" t="s">
        <v>1355</v>
      </c>
      <c r="D1882" s="7" t="s">
        <v>152</v>
      </c>
      <c r="E1882" s="7" t="s">
        <v>1419</v>
      </c>
      <c r="F1882" s="6" t="s">
        <v>23</v>
      </c>
      <c r="G1882" s="9">
        <v>45000</v>
      </c>
      <c r="H1882" s="6">
        <v>0</v>
      </c>
      <c r="I1882" s="9">
        <v>45000</v>
      </c>
      <c r="J1882" s="9">
        <v>1291.5</v>
      </c>
      <c r="K1882" s="6">
        <v>0</v>
      </c>
      <c r="L1882" s="9">
        <v>1368</v>
      </c>
      <c r="M1882" s="9">
        <v>17083.97</v>
      </c>
      <c r="N1882" s="9">
        <v>19743.47</v>
      </c>
      <c r="O1882" s="9">
        <v>25256.53</v>
      </c>
    </row>
    <row r="1883" spans="1:15" ht="46.5" x14ac:dyDescent="0.7">
      <c r="A1883" s="6">
        <f t="shared" si="34"/>
        <v>1033</v>
      </c>
      <c r="B1883" s="6" t="s">
        <v>1384</v>
      </c>
      <c r="C1883" s="7" t="s">
        <v>1355</v>
      </c>
      <c r="D1883" s="7" t="s">
        <v>152</v>
      </c>
      <c r="E1883" s="7" t="s">
        <v>1419</v>
      </c>
      <c r="F1883" s="6" t="s">
        <v>23</v>
      </c>
      <c r="G1883" s="9">
        <v>45000</v>
      </c>
      <c r="H1883" s="6">
        <v>0</v>
      </c>
      <c r="I1883" s="9">
        <v>45000</v>
      </c>
      <c r="J1883" s="9">
        <v>1291.5</v>
      </c>
      <c r="K1883" s="6">
        <v>969.81</v>
      </c>
      <c r="L1883" s="9">
        <v>1368</v>
      </c>
      <c r="M1883" s="9">
        <v>4925.3</v>
      </c>
      <c r="N1883" s="9">
        <v>8554.61</v>
      </c>
      <c r="O1883" s="9">
        <v>36445.39</v>
      </c>
    </row>
    <row r="1884" spans="1:15" ht="46.5" x14ac:dyDescent="0.7">
      <c r="A1884" s="6">
        <f t="shared" si="34"/>
        <v>1034</v>
      </c>
      <c r="B1884" s="6" t="s">
        <v>1385</v>
      </c>
      <c r="C1884" s="7" t="s">
        <v>1355</v>
      </c>
      <c r="D1884" s="7" t="s">
        <v>152</v>
      </c>
      <c r="E1884" s="7" t="s">
        <v>1419</v>
      </c>
      <c r="F1884" s="6" t="s">
        <v>23</v>
      </c>
      <c r="G1884" s="9">
        <v>45000</v>
      </c>
      <c r="H1884" s="6">
        <v>0</v>
      </c>
      <c r="I1884" s="9">
        <v>45000</v>
      </c>
      <c r="J1884" s="9">
        <v>1291.5</v>
      </c>
      <c r="K1884" s="6">
        <v>0</v>
      </c>
      <c r="L1884" s="9">
        <v>1368</v>
      </c>
      <c r="M1884" s="9">
        <v>26093.65</v>
      </c>
      <c r="N1884" s="9">
        <v>28753.15</v>
      </c>
      <c r="O1884" s="9">
        <v>16246.85</v>
      </c>
    </row>
    <row r="1885" spans="1:15" ht="46.5" x14ac:dyDescent="0.7">
      <c r="A1885" s="6">
        <f t="shared" si="34"/>
        <v>1035</v>
      </c>
      <c r="B1885" s="6" t="s">
        <v>1386</v>
      </c>
      <c r="C1885" s="7" t="s">
        <v>1355</v>
      </c>
      <c r="D1885" s="7" t="s">
        <v>639</v>
      </c>
      <c r="E1885" s="7" t="s">
        <v>1419</v>
      </c>
      <c r="F1885" s="6" t="s">
        <v>23</v>
      </c>
      <c r="G1885" s="9">
        <v>45000</v>
      </c>
      <c r="H1885" s="6">
        <v>0</v>
      </c>
      <c r="I1885" s="9">
        <v>45000</v>
      </c>
      <c r="J1885" s="9">
        <v>1291.5</v>
      </c>
      <c r="K1885" s="6">
        <v>0</v>
      </c>
      <c r="L1885" s="9">
        <v>1368</v>
      </c>
      <c r="M1885" s="9">
        <v>24382.51</v>
      </c>
      <c r="N1885" s="9">
        <v>27042.01</v>
      </c>
      <c r="O1885" s="9">
        <v>17957.990000000002</v>
      </c>
    </row>
    <row r="1886" spans="1:15" ht="46.5" x14ac:dyDescent="0.7">
      <c r="A1886" s="6">
        <f t="shared" si="34"/>
        <v>1036</v>
      </c>
      <c r="B1886" s="6" t="s">
        <v>1387</v>
      </c>
      <c r="C1886" s="7" t="s">
        <v>1355</v>
      </c>
      <c r="D1886" s="7" t="s">
        <v>639</v>
      </c>
      <c r="E1886" s="7" t="s">
        <v>1419</v>
      </c>
      <c r="F1886" s="6" t="s">
        <v>23</v>
      </c>
      <c r="G1886" s="9">
        <v>45000</v>
      </c>
      <c r="H1886" s="6">
        <v>0</v>
      </c>
      <c r="I1886" s="9">
        <v>45000</v>
      </c>
      <c r="J1886" s="9">
        <v>1291.5</v>
      </c>
      <c r="K1886" s="6">
        <v>0</v>
      </c>
      <c r="L1886" s="9">
        <v>1368</v>
      </c>
      <c r="M1886" s="9">
        <v>20256.41</v>
      </c>
      <c r="N1886" s="9">
        <v>22915.91</v>
      </c>
      <c r="O1886" s="9">
        <v>22084.09</v>
      </c>
    </row>
    <row r="1887" spans="1:15" ht="46.5" x14ac:dyDescent="0.7">
      <c r="A1887" s="6">
        <f t="shared" si="34"/>
        <v>1037</v>
      </c>
      <c r="B1887" s="6" t="s">
        <v>1388</v>
      </c>
      <c r="C1887" s="7" t="s">
        <v>1355</v>
      </c>
      <c r="D1887" s="7" t="s">
        <v>639</v>
      </c>
      <c r="E1887" s="7" t="s">
        <v>1419</v>
      </c>
      <c r="F1887" s="6" t="s">
        <v>28</v>
      </c>
      <c r="G1887" s="9">
        <v>45000</v>
      </c>
      <c r="H1887" s="6">
        <v>0</v>
      </c>
      <c r="I1887" s="9">
        <v>45000</v>
      </c>
      <c r="J1887" s="9">
        <v>1291.5</v>
      </c>
      <c r="K1887" s="6">
        <v>0</v>
      </c>
      <c r="L1887" s="9">
        <v>1368</v>
      </c>
      <c r="M1887" s="9">
        <v>4052.7</v>
      </c>
      <c r="N1887" s="9">
        <v>6712.2</v>
      </c>
      <c r="O1887" s="9">
        <v>38287.800000000003</v>
      </c>
    </row>
    <row r="1888" spans="1:15" ht="46.5" x14ac:dyDescent="0.7">
      <c r="A1888" s="6">
        <f t="shared" si="34"/>
        <v>1038</v>
      </c>
      <c r="B1888" s="6" t="s">
        <v>1389</v>
      </c>
      <c r="C1888" s="7" t="s">
        <v>1355</v>
      </c>
      <c r="D1888" s="7" t="s">
        <v>58</v>
      </c>
      <c r="E1888" s="7" t="s">
        <v>1419</v>
      </c>
      <c r="F1888" s="6" t="s">
        <v>28</v>
      </c>
      <c r="G1888" s="9">
        <v>60000</v>
      </c>
      <c r="H1888" s="6">
        <v>0</v>
      </c>
      <c r="I1888" s="9">
        <v>60000</v>
      </c>
      <c r="J1888" s="9">
        <v>1722</v>
      </c>
      <c r="K1888" s="9">
        <v>3486.68</v>
      </c>
      <c r="L1888" s="9">
        <v>1824</v>
      </c>
      <c r="M1888" s="9">
        <v>18364.75</v>
      </c>
      <c r="N1888" s="9">
        <v>25397.43</v>
      </c>
      <c r="O1888" s="9">
        <v>34602.57</v>
      </c>
    </row>
    <row r="1889" spans="1:15" ht="46.5" x14ac:dyDescent="0.7">
      <c r="A1889" s="6">
        <f t="shared" si="34"/>
        <v>1039</v>
      </c>
      <c r="B1889" s="6" t="s">
        <v>1390</v>
      </c>
      <c r="C1889" s="7" t="s">
        <v>1355</v>
      </c>
      <c r="D1889" s="7" t="s">
        <v>152</v>
      </c>
      <c r="E1889" s="7" t="s">
        <v>1419</v>
      </c>
      <c r="F1889" s="6" t="s">
        <v>28</v>
      </c>
      <c r="G1889" s="9">
        <v>45000</v>
      </c>
      <c r="H1889" s="6">
        <v>0</v>
      </c>
      <c r="I1889" s="9">
        <v>45000</v>
      </c>
      <c r="J1889" s="9">
        <v>1291.5</v>
      </c>
      <c r="K1889" s="9">
        <v>1148.33</v>
      </c>
      <c r="L1889" s="9">
        <v>1368</v>
      </c>
      <c r="M1889" s="9">
        <v>1437.95</v>
      </c>
      <c r="N1889" s="9">
        <v>5245.78</v>
      </c>
      <c r="O1889" s="9">
        <v>39754.22</v>
      </c>
    </row>
    <row r="1890" spans="1:15" ht="46.5" x14ac:dyDescent="0.7">
      <c r="A1890" s="6">
        <f t="shared" si="34"/>
        <v>1040</v>
      </c>
      <c r="B1890" s="6" t="s">
        <v>1391</v>
      </c>
      <c r="C1890" s="7" t="s">
        <v>1355</v>
      </c>
      <c r="D1890" s="7" t="s">
        <v>58</v>
      </c>
      <c r="E1890" s="7" t="s">
        <v>1419</v>
      </c>
      <c r="F1890" s="6" t="s">
        <v>23</v>
      </c>
      <c r="G1890" s="9">
        <v>60000</v>
      </c>
      <c r="H1890" s="6">
        <v>0</v>
      </c>
      <c r="I1890" s="9">
        <v>60000</v>
      </c>
      <c r="J1890" s="9">
        <v>1722</v>
      </c>
      <c r="K1890" s="9">
        <v>3486.68</v>
      </c>
      <c r="L1890" s="9">
        <v>1824</v>
      </c>
      <c r="M1890" s="9">
        <v>13571.21</v>
      </c>
      <c r="N1890" s="9">
        <v>20603.89</v>
      </c>
      <c r="O1890" s="9">
        <v>39396.11</v>
      </c>
    </row>
    <row r="1891" spans="1:15" ht="46.5" x14ac:dyDescent="0.7">
      <c r="A1891" s="6">
        <f t="shared" si="34"/>
        <v>1041</v>
      </c>
      <c r="B1891" s="6" t="s">
        <v>1392</v>
      </c>
      <c r="C1891" s="7" t="s">
        <v>1355</v>
      </c>
      <c r="D1891" s="7" t="s">
        <v>58</v>
      </c>
      <c r="E1891" s="7" t="s">
        <v>1419</v>
      </c>
      <c r="F1891" s="6" t="s">
        <v>28</v>
      </c>
      <c r="G1891" s="9">
        <v>45000</v>
      </c>
      <c r="H1891" s="6">
        <v>0</v>
      </c>
      <c r="I1891" s="9">
        <v>45000</v>
      </c>
      <c r="J1891" s="9">
        <v>1291.5</v>
      </c>
      <c r="K1891" s="6">
        <v>0</v>
      </c>
      <c r="L1891" s="9">
        <v>1368</v>
      </c>
      <c r="M1891" s="9">
        <v>3841.02</v>
      </c>
      <c r="N1891" s="9">
        <v>6500.52</v>
      </c>
      <c r="O1891" s="9">
        <v>38499.480000000003</v>
      </c>
    </row>
    <row r="1892" spans="1:15" ht="46.5" x14ac:dyDescent="0.7">
      <c r="A1892" s="6">
        <f t="shared" si="34"/>
        <v>1042</v>
      </c>
      <c r="B1892" s="6" t="s">
        <v>1393</v>
      </c>
      <c r="C1892" s="7" t="s">
        <v>1355</v>
      </c>
      <c r="D1892" s="7" t="s">
        <v>156</v>
      </c>
      <c r="E1892" s="7" t="s">
        <v>22</v>
      </c>
      <c r="F1892" s="6" t="s">
        <v>23</v>
      </c>
      <c r="G1892" s="9">
        <v>50000</v>
      </c>
      <c r="H1892" s="6">
        <v>0</v>
      </c>
      <c r="I1892" s="9">
        <v>50000</v>
      </c>
      <c r="J1892" s="9">
        <v>1435</v>
      </c>
      <c r="K1892" s="6">
        <v>0</v>
      </c>
      <c r="L1892" s="9">
        <v>1520</v>
      </c>
      <c r="M1892" s="9">
        <v>1175</v>
      </c>
      <c r="N1892" s="9">
        <v>4130</v>
      </c>
      <c r="O1892" s="9">
        <v>45870</v>
      </c>
    </row>
    <row r="1893" spans="1:15" ht="46.5" x14ac:dyDescent="0.7">
      <c r="A1893" s="6">
        <f t="shared" si="34"/>
        <v>1043</v>
      </c>
      <c r="B1893" s="6" t="s">
        <v>1394</v>
      </c>
      <c r="C1893" s="7" t="s">
        <v>1355</v>
      </c>
      <c r="D1893" s="7" t="s">
        <v>152</v>
      </c>
      <c r="E1893" s="7" t="s">
        <v>1419</v>
      </c>
      <c r="F1893" s="6" t="s">
        <v>28</v>
      </c>
      <c r="G1893" s="9">
        <v>45000</v>
      </c>
      <c r="H1893" s="6">
        <v>0</v>
      </c>
      <c r="I1893" s="9">
        <v>45000</v>
      </c>
      <c r="J1893" s="9">
        <v>1291.5</v>
      </c>
      <c r="K1893" s="6">
        <v>0</v>
      </c>
      <c r="L1893" s="9">
        <v>1368</v>
      </c>
      <c r="M1893" s="9">
        <v>16175.53</v>
      </c>
      <c r="N1893" s="9">
        <v>18835.03</v>
      </c>
      <c r="O1893" s="9">
        <v>26164.97</v>
      </c>
    </row>
    <row r="1894" spans="1:15" ht="46.5" x14ac:dyDescent="0.7">
      <c r="A1894" s="6">
        <f t="shared" si="34"/>
        <v>1044</v>
      </c>
      <c r="B1894" s="6" t="s">
        <v>1395</v>
      </c>
      <c r="C1894" s="7" t="s">
        <v>1355</v>
      </c>
      <c r="D1894" s="7" t="s">
        <v>340</v>
      </c>
      <c r="E1894" s="7" t="s">
        <v>1419</v>
      </c>
      <c r="F1894" s="6" t="s">
        <v>28</v>
      </c>
      <c r="G1894" s="9">
        <v>35000</v>
      </c>
      <c r="H1894" s="6">
        <v>0</v>
      </c>
      <c r="I1894" s="9">
        <v>35000</v>
      </c>
      <c r="J1894" s="9">
        <v>1004.5</v>
      </c>
      <c r="K1894" s="6">
        <v>0</v>
      </c>
      <c r="L1894" s="9">
        <v>1064</v>
      </c>
      <c r="M1894" s="9">
        <v>16834.22</v>
      </c>
      <c r="N1894" s="9">
        <v>18902.72</v>
      </c>
      <c r="O1894" s="9">
        <v>16097.28</v>
      </c>
    </row>
    <row r="1895" spans="1:15" ht="46.5" x14ac:dyDescent="0.7">
      <c r="A1895" s="6">
        <f t="shared" si="34"/>
        <v>1045</v>
      </c>
      <c r="B1895" s="6" t="s">
        <v>1396</v>
      </c>
      <c r="C1895" s="7" t="s">
        <v>1355</v>
      </c>
      <c r="D1895" s="7" t="s">
        <v>40</v>
      </c>
      <c r="E1895" s="7" t="s">
        <v>1419</v>
      </c>
      <c r="F1895" s="6" t="s">
        <v>23</v>
      </c>
      <c r="G1895" s="9">
        <v>24150</v>
      </c>
      <c r="H1895" s="6">
        <v>0</v>
      </c>
      <c r="I1895" s="9">
        <v>24150</v>
      </c>
      <c r="J1895" s="6">
        <v>693.11</v>
      </c>
      <c r="K1895" s="6">
        <v>0</v>
      </c>
      <c r="L1895" s="6">
        <v>734.16</v>
      </c>
      <c r="M1895" s="9">
        <v>12524.07</v>
      </c>
      <c r="N1895" s="9">
        <v>13951.34</v>
      </c>
      <c r="O1895" s="9">
        <v>10198.66</v>
      </c>
    </row>
    <row r="1896" spans="1:15" ht="46.5" x14ac:dyDescent="0.7">
      <c r="A1896" s="6">
        <f t="shared" si="34"/>
        <v>1046</v>
      </c>
      <c r="B1896" s="6" t="s">
        <v>1397</v>
      </c>
      <c r="C1896" s="7" t="s">
        <v>1355</v>
      </c>
      <c r="D1896" s="7" t="s">
        <v>340</v>
      </c>
      <c r="E1896" s="7" t="s">
        <v>1419</v>
      </c>
      <c r="F1896" s="6" t="s">
        <v>28</v>
      </c>
      <c r="G1896" s="9">
        <v>35000</v>
      </c>
      <c r="H1896" s="6">
        <v>0</v>
      </c>
      <c r="I1896" s="9">
        <v>35000</v>
      </c>
      <c r="J1896" s="9">
        <v>1004.5</v>
      </c>
      <c r="K1896" s="6">
        <v>0</v>
      </c>
      <c r="L1896" s="9">
        <v>1064</v>
      </c>
      <c r="M1896" s="9">
        <v>4802.17</v>
      </c>
      <c r="N1896" s="9">
        <v>6870.67</v>
      </c>
      <c r="O1896" s="9">
        <v>28129.33</v>
      </c>
    </row>
    <row r="1897" spans="1:15" ht="46.5" x14ac:dyDescent="0.7">
      <c r="A1897" s="6">
        <f t="shared" si="34"/>
        <v>1047</v>
      </c>
      <c r="B1897" s="6" t="s">
        <v>1398</v>
      </c>
      <c r="C1897" s="7" t="s">
        <v>1355</v>
      </c>
      <c r="D1897" s="7" t="s">
        <v>40</v>
      </c>
      <c r="E1897" s="7" t="s">
        <v>1419</v>
      </c>
      <c r="F1897" s="6" t="s">
        <v>28</v>
      </c>
      <c r="G1897" s="9">
        <v>35000</v>
      </c>
      <c r="H1897" s="6">
        <v>0</v>
      </c>
      <c r="I1897" s="9">
        <v>35000</v>
      </c>
      <c r="J1897" s="9">
        <v>1004.5</v>
      </c>
      <c r="K1897" s="6">
        <v>0</v>
      </c>
      <c r="L1897" s="9">
        <v>1064</v>
      </c>
      <c r="M1897" s="9">
        <v>23084.37</v>
      </c>
      <c r="N1897" s="9">
        <v>25152.87</v>
      </c>
      <c r="O1897" s="9">
        <v>9847.1299999999992</v>
      </c>
    </row>
    <row r="1898" spans="1:15" ht="46.5" x14ac:dyDescent="0.7">
      <c r="A1898" s="6">
        <f t="shared" si="34"/>
        <v>1048</v>
      </c>
      <c r="B1898" s="6" t="s">
        <v>1399</v>
      </c>
      <c r="C1898" s="7" t="s">
        <v>1355</v>
      </c>
      <c r="D1898" s="7" t="s">
        <v>493</v>
      </c>
      <c r="E1898" s="7" t="s">
        <v>1419</v>
      </c>
      <c r="F1898" s="6" t="s">
        <v>28</v>
      </c>
      <c r="G1898" s="9">
        <v>35000</v>
      </c>
      <c r="H1898" s="6">
        <v>0</v>
      </c>
      <c r="I1898" s="9">
        <v>35000</v>
      </c>
      <c r="J1898" s="9">
        <v>1004.5</v>
      </c>
      <c r="K1898" s="6">
        <v>0</v>
      </c>
      <c r="L1898" s="9">
        <v>1064</v>
      </c>
      <c r="M1898" s="9">
        <v>12270.56</v>
      </c>
      <c r="N1898" s="9">
        <v>14339.06</v>
      </c>
      <c r="O1898" s="9">
        <v>20660.939999999999</v>
      </c>
    </row>
    <row r="1899" spans="1:15" ht="46.5" x14ac:dyDescent="0.7">
      <c r="A1899" s="6">
        <f t="shared" si="34"/>
        <v>1049</v>
      </c>
      <c r="B1899" s="6" t="s">
        <v>1400</v>
      </c>
      <c r="C1899" s="7" t="s">
        <v>1355</v>
      </c>
      <c r="D1899" s="7" t="s">
        <v>27</v>
      </c>
      <c r="E1899" s="7" t="s">
        <v>22</v>
      </c>
      <c r="F1899" s="6" t="s">
        <v>23</v>
      </c>
      <c r="G1899" s="9">
        <v>115000</v>
      </c>
      <c r="H1899" s="6">
        <v>0</v>
      </c>
      <c r="I1899" s="9">
        <v>115000</v>
      </c>
      <c r="J1899" s="9">
        <v>3300.5</v>
      </c>
      <c r="K1899" s="9">
        <v>15633.67</v>
      </c>
      <c r="L1899" s="9">
        <v>3496</v>
      </c>
      <c r="M1899" s="6">
        <v>846.12</v>
      </c>
      <c r="N1899" s="9">
        <v>23276.29</v>
      </c>
      <c r="O1899" s="9">
        <v>91723.71</v>
      </c>
    </row>
    <row r="1900" spans="1:15" ht="46.5" x14ac:dyDescent="0.7">
      <c r="A1900" s="6">
        <f t="shared" si="34"/>
        <v>1050</v>
      </c>
      <c r="B1900" s="6" t="s">
        <v>1401</v>
      </c>
      <c r="C1900" s="7" t="s">
        <v>1355</v>
      </c>
      <c r="D1900" s="7" t="s">
        <v>45</v>
      </c>
      <c r="E1900" s="7" t="s">
        <v>1419</v>
      </c>
      <c r="F1900" s="6" t="s">
        <v>23</v>
      </c>
      <c r="G1900" s="9">
        <v>26250</v>
      </c>
      <c r="H1900" s="6">
        <v>0</v>
      </c>
      <c r="I1900" s="9">
        <v>26250</v>
      </c>
      <c r="J1900" s="6">
        <v>753.38</v>
      </c>
      <c r="K1900" s="6">
        <v>0</v>
      </c>
      <c r="L1900" s="6">
        <v>798</v>
      </c>
      <c r="M1900" s="9">
        <v>18431.03</v>
      </c>
      <c r="N1900" s="9">
        <v>19982.41</v>
      </c>
      <c r="O1900" s="9">
        <v>6267.59</v>
      </c>
    </row>
    <row r="1901" spans="1:15" ht="46.5" x14ac:dyDescent="0.7">
      <c r="A1901" s="6">
        <f t="shared" si="34"/>
        <v>1051</v>
      </c>
      <c r="B1901" s="6" t="s">
        <v>1402</v>
      </c>
      <c r="C1901" s="7" t="s">
        <v>1355</v>
      </c>
      <c r="D1901" s="7" t="s">
        <v>82</v>
      </c>
      <c r="E1901" s="7" t="s">
        <v>1419</v>
      </c>
      <c r="F1901" s="6" t="s">
        <v>23</v>
      </c>
      <c r="G1901" s="9">
        <v>26250</v>
      </c>
      <c r="H1901" s="6">
        <v>0</v>
      </c>
      <c r="I1901" s="9">
        <v>26250</v>
      </c>
      <c r="J1901" s="6">
        <v>753.38</v>
      </c>
      <c r="K1901" s="6">
        <v>0</v>
      </c>
      <c r="L1901" s="6">
        <v>798</v>
      </c>
      <c r="M1901" s="9">
        <v>13781.8</v>
      </c>
      <c r="N1901" s="9">
        <v>15333.18</v>
      </c>
      <c r="O1901" s="9">
        <v>10916.82</v>
      </c>
    </row>
    <row r="1902" spans="1:15" ht="46.5" x14ac:dyDescent="0.7">
      <c r="A1902" s="6"/>
      <c r="B1902" s="6" t="s">
        <v>50</v>
      </c>
      <c r="C1902" s="6"/>
      <c r="D1902" s="6">
        <v>48</v>
      </c>
      <c r="E1902" s="6"/>
      <c r="F1902" s="6"/>
      <c r="G1902" s="9">
        <v>2534150</v>
      </c>
      <c r="H1902" s="6">
        <v>0</v>
      </c>
      <c r="I1902" s="9">
        <v>2534150</v>
      </c>
      <c r="J1902" s="9">
        <v>72730.12</v>
      </c>
      <c r="K1902" s="9">
        <v>92938.84</v>
      </c>
      <c r="L1902" s="9">
        <v>77038.16</v>
      </c>
      <c r="M1902" s="9">
        <v>595809.18000000005</v>
      </c>
      <c r="N1902" s="9">
        <v>838516.3</v>
      </c>
      <c r="O1902" s="9">
        <v>1695633.7</v>
      </c>
    </row>
    <row r="1903" spans="1:15" s="18" customFormat="1" ht="61.5" x14ac:dyDescent="0.9">
      <c r="A1903" s="42" t="s">
        <v>1403</v>
      </c>
      <c r="B1903" s="42"/>
      <c r="C1903" s="42"/>
      <c r="D1903" s="19" t="s">
        <v>1404</v>
      </c>
      <c r="E1903" s="20"/>
      <c r="F1903" s="20"/>
      <c r="G1903" s="21" t="s">
        <v>1405</v>
      </c>
      <c r="H1903" s="21" t="s">
        <v>1406</v>
      </c>
      <c r="I1903" s="19" t="s">
        <v>1407</v>
      </c>
      <c r="J1903" s="19" t="s">
        <v>11</v>
      </c>
      <c r="K1903" s="19" t="s">
        <v>12</v>
      </c>
      <c r="L1903" s="19" t="s">
        <v>13</v>
      </c>
      <c r="M1903" s="19" t="s">
        <v>14</v>
      </c>
      <c r="N1903" s="19" t="s">
        <v>15</v>
      </c>
      <c r="O1903" s="19" t="s">
        <v>16</v>
      </c>
    </row>
    <row r="1904" spans="1:15" s="18" customFormat="1" ht="61.5" x14ac:dyDescent="0.9">
      <c r="A1904" s="22"/>
      <c r="D1904" s="18">
        <v>1051</v>
      </c>
      <c r="E1904" s="20"/>
      <c r="F1904" s="20"/>
      <c r="G1904" s="22">
        <f>53916060.43+357000</f>
        <v>54273060.43</v>
      </c>
      <c r="H1904" s="18">
        <v>0</v>
      </c>
      <c r="I1904" s="22">
        <f>53916060.43+357000</f>
        <v>54273060.43</v>
      </c>
      <c r="J1904" s="22">
        <f>1547391.07+10245.9</f>
        <v>1557636.97</v>
      </c>
      <c r="K1904" s="22">
        <f>2060524.42+1590.98</f>
        <v>2062115.4</v>
      </c>
      <c r="L1904" s="22">
        <f>1617707.43+10852.8</f>
        <v>1628560.23</v>
      </c>
      <c r="M1904" s="22">
        <f>10069632.97+250</f>
        <v>10069882.970000001</v>
      </c>
      <c r="N1904" s="22">
        <f>15295255.89+22932.68</f>
        <v>15318188.57</v>
      </c>
      <c r="O1904" s="22">
        <f>38620804.54+334060.32</f>
        <v>38954864.859999999</v>
      </c>
    </row>
    <row r="1905" spans="1:15" s="18" customFormat="1" ht="61.5" x14ac:dyDescent="0.9">
      <c r="E1905" s="20"/>
      <c r="F1905" s="20"/>
    </row>
    <row r="1906" spans="1:15" s="18" customFormat="1" ht="61.5" x14ac:dyDescent="0.9">
      <c r="E1906" s="20"/>
      <c r="F1906" s="20"/>
    </row>
    <row r="1907" spans="1:15" s="18" customFormat="1" ht="61.5" x14ac:dyDescent="0.9">
      <c r="E1907" s="20"/>
      <c r="F1907" s="20"/>
    </row>
    <row r="1909" spans="1:15" s="18" customFormat="1" ht="61.5" x14ac:dyDescent="0.9">
      <c r="A1909" s="39" t="s">
        <v>1408</v>
      </c>
      <c r="B1909" s="39"/>
      <c r="C1909" s="39"/>
      <c r="D1909" s="39"/>
      <c r="E1909" s="39" t="s">
        <v>1409</v>
      </c>
      <c r="F1909" s="39"/>
      <c r="G1909" s="39"/>
      <c r="H1909" s="39"/>
      <c r="I1909" s="39"/>
      <c r="J1909" s="39" t="s">
        <v>1410</v>
      </c>
      <c r="K1909" s="39"/>
      <c r="L1909" s="39"/>
      <c r="M1909" s="39"/>
      <c r="N1909" s="39"/>
      <c r="O1909" s="39"/>
    </row>
    <row r="1910" spans="1:15" s="18" customFormat="1" ht="61.5" x14ac:dyDescent="0.9">
      <c r="A1910" s="36" t="s">
        <v>1411</v>
      </c>
      <c r="B1910" s="36"/>
      <c r="C1910" s="36"/>
      <c r="D1910" s="36"/>
      <c r="E1910" s="37" t="s">
        <v>1412</v>
      </c>
      <c r="F1910" s="37"/>
      <c r="G1910" s="37"/>
      <c r="H1910" s="37"/>
      <c r="I1910" s="37"/>
      <c r="J1910" s="36" t="s">
        <v>1413</v>
      </c>
      <c r="K1910" s="36"/>
      <c r="L1910" s="36"/>
      <c r="M1910" s="36"/>
      <c r="N1910" s="36"/>
      <c r="O1910" s="36"/>
    </row>
    <row r="1911" spans="1:15" s="18" customFormat="1" ht="61.5" x14ac:dyDescent="0.9">
      <c r="A1911" s="38" t="s">
        <v>1414</v>
      </c>
      <c r="B1911" s="38"/>
      <c r="C1911" s="38"/>
      <c r="D1911" s="38"/>
      <c r="E1911" s="39" t="s">
        <v>1415</v>
      </c>
      <c r="F1911" s="39"/>
      <c r="G1911" s="39"/>
      <c r="H1911" s="39"/>
      <c r="I1911" s="39"/>
      <c r="J1911" s="38" t="s">
        <v>1416</v>
      </c>
      <c r="K1911" s="38"/>
      <c r="L1911" s="38"/>
      <c r="M1911" s="38"/>
      <c r="N1911" s="38"/>
      <c r="O1911" s="38"/>
    </row>
  </sheetData>
  <mergeCells count="12">
    <mergeCell ref="A8:O8"/>
    <mergeCell ref="A9:O9"/>
    <mergeCell ref="A1903:C1903"/>
    <mergeCell ref="A1909:D1909"/>
    <mergeCell ref="E1909:I1909"/>
    <mergeCell ref="J1909:O1909"/>
    <mergeCell ref="A1910:D1910"/>
    <mergeCell ref="E1910:I1910"/>
    <mergeCell ref="J1910:O1910"/>
    <mergeCell ref="A1911:D1911"/>
    <mergeCell ref="E1911:I1911"/>
    <mergeCell ref="J1911:O1911"/>
  </mergeCells>
  <printOptions horizontalCentered="1"/>
  <pageMargins left="0.25" right="0.25" top="0.75" bottom="0.75" header="0.3" footer="0.3"/>
  <pageSetup paperSize="5" scale="16" fitToHeight="0" orientation="landscape" verticalDpi="0" r:id="rId1"/>
  <rowBreaks count="1" manualBreakCount="1">
    <brk id="184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G39"/>
  <sheetViews>
    <sheetView view="pageBreakPreview" zoomScale="60" zoomScaleNormal="100" workbookViewId="0">
      <selection activeCell="D20" sqref="D20"/>
    </sheetView>
  </sheetViews>
  <sheetFormatPr baseColWidth="10" defaultRowHeight="15" x14ac:dyDescent="0.25"/>
  <cols>
    <col min="3" max="3" width="45.5703125" customWidth="1"/>
    <col min="4" max="4" width="77.28515625" customWidth="1"/>
    <col min="5" max="5" width="35.42578125" customWidth="1"/>
    <col min="259" max="259" width="45.5703125" customWidth="1"/>
    <col min="260" max="260" width="77.28515625" customWidth="1"/>
    <col min="261" max="261" width="35.42578125" customWidth="1"/>
    <col min="515" max="515" width="45.5703125" customWidth="1"/>
    <col min="516" max="516" width="77.28515625" customWidth="1"/>
    <col min="517" max="517" width="35.42578125" customWidth="1"/>
    <col min="771" max="771" width="45.5703125" customWidth="1"/>
    <col min="772" max="772" width="77.28515625" customWidth="1"/>
    <col min="773" max="773" width="35.42578125" customWidth="1"/>
    <col min="1027" max="1027" width="45.5703125" customWidth="1"/>
    <col min="1028" max="1028" width="77.28515625" customWidth="1"/>
    <col min="1029" max="1029" width="35.42578125" customWidth="1"/>
    <col min="1283" max="1283" width="45.5703125" customWidth="1"/>
    <col min="1284" max="1284" width="77.28515625" customWidth="1"/>
    <col min="1285" max="1285" width="35.42578125" customWidth="1"/>
    <col min="1539" max="1539" width="45.5703125" customWidth="1"/>
    <col min="1540" max="1540" width="77.28515625" customWidth="1"/>
    <col min="1541" max="1541" width="35.42578125" customWidth="1"/>
    <col min="1795" max="1795" width="45.5703125" customWidth="1"/>
    <col min="1796" max="1796" width="77.28515625" customWidth="1"/>
    <col min="1797" max="1797" width="35.42578125" customWidth="1"/>
    <col min="2051" max="2051" width="45.5703125" customWidth="1"/>
    <col min="2052" max="2052" width="77.28515625" customWidth="1"/>
    <col min="2053" max="2053" width="35.42578125" customWidth="1"/>
    <col min="2307" max="2307" width="45.5703125" customWidth="1"/>
    <col min="2308" max="2308" width="77.28515625" customWidth="1"/>
    <col min="2309" max="2309" width="35.42578125" customWidth="1"/>
    <col min="2563" max="2563" width="45.5703125" customWidth="1"/>
    <col min="2564" max="2564" width="77.28515625" customWidth="1"/>
    <col min="2565" max="2565" width="35.42578125" customWidth="1"/>
    <col min="2819" max="2819" width="45.5703125" customWidth="1"/>
    <col min="2820" max="2820" width="77.28515625" customWidth="1"/>
    <col min="2821" max="2821" width="35.42578125" customWidth="1"/>
    <col min="3075" max="3075" width="45.5703125" customWidth="1"/>
    <col min="3076" max="3076" width="77.28515625" customWidth="1"/>
    <col min="3077" max="3077" width="35.42578125" customWidth="1"/>
    <col min="3331" max="3331" width="45.5703125" customWidth="1"/>
    <col min="3332" max="3332" width="77.28515625" customWidth="1"/>
    <col min="3333" max="3333" width="35.42578125" customWidth="1"/>
    <col min="3587" max="3587" width="45.5703125" customWidth="1"/>
    <col min="3588" max="3588" width="77.28515625" customWidth="1"/>
    <col min="3589" max="3589" width="35.42578125" customWidth="1"/>
    <col min="3843" max="3843" width="45.5703125" customWidth="1"/>
    <col min="3844" max="3844" width="77.28515625" customWidth="1"/>
    <col min="3845" max="3845" width="35.42578125" customWidth="1"/>
    <col min="4099" max="4099" width="45.5703125" customWidth="1"/>
    <col min="4100" max="4100" width="77.28515625" customWidth="1"/>
    <col min="4101" max="4101" width="35.42578125" customWidth="1"/>
    <col min="4355" max="4355" width="45.5703125" customWidth="1"/>
    <col min="4356" max="4356" width="77.28515625" customWidth="1"/>
    <col min="4357" max="4357" width="35.42578125" customWidth="1"/>
    <col min="4611" max="4611" width="45.5703125" customWidth="1"/>
    <col min="4612" max="4612" width="77.28515625" customWidth="1"/>
    <col min="4613" max="4613" width="35.42578125" customWidth="1"/>
    <col min="4867" max="4867" width="45.5703125" customWidth="1"/>
    <col min="4868" max="4868" width="77.28515625" customWidth="1"/>
    <col min="4869" max="4869" width="35.42578125" customWidth="1"/>
    <col min="5123" max="5123" width="45.5703125" customWidth="1"/>
    <col min="5124" max="5124" width="77.28515625" customWidth="1"/>
    <col min="5125" max="5125" width="35.42578125" customWidth="1"/>
    <col min="5379" max="5379" width="45.5703125" customWidth="1"/>
    <col min="5380" max="5380" width="77.28515625" customWidth="1"/>
    <col min="5381" max="5381" width="35.42578125" customWidth="1"/>
    <col min="5635" max="5635" width="45.5703125" customWidth="1"/>
    <col min="5636" max="5636" width="77.28515625" customWidth="1"/>
    <col min="5637" max="5637" width="35.42578125" customWidth="1"/>
    <col min="5891" max="5891" width="45.5703125" customWidth="1"/>
    <col min="5892" max="5892" width="77.28515625" customWidth="1"/>
    <col min="5893" max="5893" width="35.42578125" customWidth="1"/>
    <col min="6147" max="6147" width="45.5703125" customWidth="1"/>
    <col min="6148" max="6148" width="77.28515625" customWidth="1"/>
    <col min="6149" max="6149" width="35.42578125" customWidth="1"/>
    <col min="6403" max="6403" width="45.5703125" customWidth="1"/>
    <col min="6404" max="6404" width="77.28515625" customWidth="1"/>
    <col min="6405" max="6405" width="35.42578125" customWidth="1"/>
    <col min="6659" max="6659" width="45.5703125" customWidth="1"/>
    <col min="6660" max="6660" width="77.28515625" customWidth="1"/>
    <col min="6661" max="6661" width="35.42578125" customWidth="1"/>
    <col min="6915" max="6915" width="45.5703125" customWidth="1"/>
    <col min="6916" max="6916" width="77.28515625" customWidth="1"/>
    <col min="6917" max="6917" width="35.42578125" customWidth="1"/>
    <col min="7171" max="7171" width="45.5703125" customWidth="1"/>
    <col min="7172" max="7172" width="77.28515625" customWidth="1"/>
    <col min="7173" max="7173" width="35.42578125" customWidth="1"/>
    <col min="7427" max="7427" width="45.5703125" customWidth="1"/>
    <col min="7428" max="7428" width="77.28515625" customWidth="1"/>
    <col min="7429" max="7429" width="35.42578125" customWidth="1"/>
    <col min="7683" max="7683" width="45.5703125" customWidth="1"/>
    <col min="7684" max="7684" width="77.28515625" customWidth="1"/>
    <col min="7685" max="7685" width="35.42578125" customWidth="1"/>
    <col min="7939" max="7939" width="45.5703125" customWidth="1"/>
    <col min="7940" max="7940" width="77.28515625" customWidth="1"/>
    <col min="7941" max="7941" width="35.42578125" customWidth="1"/>
    <col min="8195" max="8195" width="45.5703125" customWidth="1"/>
    <col min="8196" max="8196" width="77.28515625" customWidth="1"/>
    <col min="8197" max="8197" width="35.42578125" customWidth="1"/>
    <col min="8451" max="8451" width="45.5703125" customWidth="1"/>
    <col min="8452" max="8452" width="77.28515625" customWidth="1"/>
    <col min="8453" max="8453" width="35.42578125" customWidth="1"/>
    <col min="8707" max="8707" width="45.5703125" customWidth="1"/>
    <col min="8708" max="8708" width="77.28515625" customWidth="1"/>
    <col min="8709" max="8709" width="35.42578125" customWidth="1"/>
    <col min="8963" max="8963" width="45.5703125" customWidth="1"/>
    <col min="8964" max="8964" width="77.28515625" customWidth="1"/>
    <col min="8965" max="8965" width="35.42578125" customWidth="1"/>
    <col min="9219" max="9219" width="45.5703125" customWidth="1"/>
    <col min="9220" max="9220" width="77.28515625" customWidth="1"/>
    <col min="9221" max="9221" width="35.42578125" customWidth="1"/>
    <col min="9475" max="9475" width="45.5703125" customWidth="1"/>
    <col min="9476" max="9476" width="77.28515625" customWidth="1"/>
    <col min="9477" max="9477" width="35.42578125" customWidth="1"/>
    <col min="9731" max="9731" width="45.5703125" customWidth="1"/>
    <col min="9732" max="9732" width="77.28515625" customWidth="1"/>
    <col min="9733" max="9733" width="35.42578125" customWidth="1"/>
    <col min="9987" max="9987" width="45.5703125" customWidth="1"/>
    <col min="9988" max="9988" width="77.28515625" customWidth="1"/>
    <col min="9989" max="9989" width="35.42578125" customWidth="1"/>
    <col min="10243" max="10243" width="45.5703125" customWidth="1"/>
    <col min="10244" max="10244" width="77.28515625" customWidth="1"/>
    <col min="10245" max="10245" width="35.42578125" customWidth="1"/>
    <col min="10499" max="10499" width="45.5703125" customWidth="1"/>
    <col min="10500" max="10500" width="77.28515625" customWidth="1"/>
    <col min="10501" max="10501" width="35.42578125" customWidth="1"/>
    <col min="10755" max="10755" width="45.5703125" customWidth="1"/>
    <col min="10756" max="10756" width="77.28515625" customWidth="1"/>
    <col min="10757" max="10757" width="35.42578125" customWidth="1"/>
    <col min="11011" max="11011" width="45.5703125" customWidth="1"/>
    <col min="11012" max="11012" width="77.28515625" customWidth="1"/>
    <col min="11013" max="11013" width="35.42578125" customWidth="1"/>
    <col min="11267" max="11267" width="45.5703125" customWidth="1"/>
    <col min="11268" max="11268" width="77.28515625" customWidth="1"/>
    <col min="11269" max="11269" width="35.42578125" customWidth="1"/>
    <col min="11523" max="11523" width="45.5703125" customWidth="1"/>
    <col min="11524" max="11524" width="77.28515625" customWidth="1"/>
    <col min="11525" max="11525" width="35.42578125" customWidth="1"/>
    <col min="11779" max="11779" width="45.5703125" customWidth="1"/>
    <col min="11780" max="11780" width="77.28515625" customWidth="1"/>
    <col min="11781" max="11781" width="35.42578125" customWidth="1"/>
    <col min="12035" max="12035" width="45.5703125" customWidth="1"/>
    <col min="12036" max="12036" width="77.28515625" customWidth="1"/>
    <col min="12037" max="12037" width="35.42578125" customWidth="1"/>
    <col min="12291" max="12291" width="45.5703125" customWidth="1"/>
    <col min="12292" max="12292" width="77.28515625" customWidth="1"/>
    <col min="12293" max="12293" width="35.42578125" customWidth="1"/>
    <col min="12547" max="12547" width="45.5703125" customWidth="1"/>
    <col min="12548" max="12548" width="77.28515625" customWidth="1"/>
    <col min="12549" max="12549" width="35.42578125" customWidth="1"/>
    <col min="12803" max="12803" width="45.5703125" customWidth="1"/>
    <col min="12804" max="12804" width="77.28515625" customWidth="1"/>
    <col min="12805" max="12805" width="35.42578125" customWidth="1"/>
    <col min="13059" max="13059" width="45.5703125" customWidth="1"/>
    <col min="13060" max="13060" width="77.28515625" customWidth="1"/>
    <col min="13061" max="13061" width="35.42578125" customWidth="1"/>
    <col min="13315" max="13315" width="45.5703125" customWidth="1"/>
    <col min="13316" max="13316" width="77.28515625" customWidth="1"/>
    <col min="13317" max="13317" width="35.42578125" customWidth="1"/>
    <col min="13571" max="13571" width="45.5703125" customWidth="1"/>
    <col min="13572" max="13572" width="77.28515625" customWidth="1"/>
    <col min="13573" max="13573" width="35.42578125" customWidth="1"/>
    <col min="13827" max="13827" width="45.5703125" customWidth="1"/>
    <col min="13828" max="13828" width="77.28515625" customWidth="1"/>
    <col min="13829" max="13829" width="35.42578125" customWidth="1"/>
    <col min="14083" max="14083" width="45.5703125" customWidth="1"/>
    <col min="14084" max="14084" width="77.28515625" customWidth="1"/>
    <col min="14085" max="14085" width="35.42578125" customWidth="1"/>
    <col min="14339" max="14339" width="45.5703125" customWidth="1"/>
    <col min="14340" max="14340" width="77.28515625" customWidth="1"/>
    <col min="14341" max="14341" width="35.42578125" customWidth="1"/>
    <col min="14595" max="14595" width="45.5703125" customWidth="1"/>
    <col min="14596" max="14596" width="77.28515625" customWidth="1"/>
    <col min="14597" max="14597" width="35.42578125" customWidth="1"/>
    <col min="14851" max="14851" width="45.5703125" customWidth="1"/>
    <col min="14852" max="14852" width="77.28515625" customWidth="1"/>
    <col min="14853" max="14853" width="35.42578125" customWidth="1"/>
    <col min="15107" max="15107" width="45.5703125" customWidth="1"/>
    <col min="15108" max="15108" width="77.28515625" customWidth="1"/>
    <col min="15109" max="15109" width="35.42578125" customWidth="1"/>
    <col min="15363" max="15363" width="45.5703125" customWidth="1"/>
    <col min="15364" max="15364" width="77.28515625" customWidth="1"/>
    <col min="15365" max="15365" width="35.42578125" customWidth="1"/>
    <col min="15619" max="15619" width="45.5703125" customWidth="1"/>
    <col min="15620" max="15620" width="77.28515625" customWidth="1"/>
    <col min="15621" max="15621" width="35.42578125" customWidth="1"/>
    <col min="15875" max="15875" width="45.5703125" customWidth="1"/>
    <col min="15876" max="15876" width="77.28515625" customWidth="1"/>
    <col min="15877" max="15877" width="35.42578125" customWidth="1"/>
    <col min="16131" max="16131" width="45.5703125" customWidth="1"/>
    <col min="16132" max="16132" width="77.28515625" customWidth="1"/>
    <col min="16133" max="16133" width="35.42578125" customWidth="1"/>
  </cols>
  <sheetData>
    <row r="12" spans="1:7" x14ac:dyDescent="0.25">
      <c r="C12" s="43"/>
      <c r="D12" s="43"/>
      <c r="E12" s="43"/>
    </row>
    <row r="14" spans="1:7" ht="18.75" x14ac:dyDescent="0.3">
      <c r="A14" s="44"/>
      <c r="B14" s="44"/>
      <c r="C14" s="44"/>
      <c r="D14" s="44"/>
      <c r="E14" s="44"/>
      <c r="F14" s="44"/>
      <c r="G14" s="44"/>
    </row>
    <row r="16" spans="1:7" ht="33" x14ac:dyDescent="0.25">
      <c r="C16" s="45" t="s">
        <v>1420</v>
      </c>
      <c r="D16" s="45"/>
      <c r="E16" s="45"/>
    </row>
    <row r="17" spans="2:5" ht="36" thickBot="1" x14ac:dyDescent="0.3">
      <c r="C17" s="46" t="s">
        <v>1421</v>
      </c>
      <c r="D17" s="46"/>
      <c r="E17" s="46"/>
    </row>
    <row r="18" spans="2:5" ht="30" x14ac:dyDescent="0.25">
      <c r="C18" s="23" t="s">
        <v>6</v>
      </c>
      <c r="D18" s="24" t="s">
        <v>1422</v>
      </c>
      <c r="E18" s="25" t="s">
        <v>1423</v>
      </c>
    </row>
    <row r="19" spans="2:5" ht="30" x14ac:dyDescent="0.4">
      <c r="C19" s="26" t="s">
        <v>1419</v>
      </c>
      <c r="D19" s="27">
        <v>658</v>
      </c>
      <c r="E19" s="28">
        <f>+D19/D23</f>
        <v>0.6260704091341579</v>
      </c>
    </row>
    <row r="20" spans="2:5" ht="90" x14ac:dyDescent="0.4">
      <c r="C20" s="26" t="s">
        <v>1417</v>
      </c>
      <c r="D20" s="27">
        <v>2</v>
      </c>
      <c r="E20" s="28">
        <f>+D20/D23</f>
        <v>1.9029495718363464E-3</v>
      </c>
    </row>
    <row r="21" spans="2:5" ht="30" x14ac:dyDescent="0.4">
      <c r="C21" s="26" t="s">
        <v>22</v>
      </c>
      <c r="D21" s="27">
        <v>379</v>
      </c>
      <c r="E21" s="28">
        <f>+D21/D23</f>
        <v>0.36060894386298764</v>
      </c>
    </row>
    <row r="22" spans="2:5" ht="60" x14ac:dyDescent="0.4">
      <c r="C22" s="26" t="s">
        <v>1418</v>
      </c>
      <c r="D22" s="27">
        <v>12</v>
      </c>
      <c r="E22" s="28">
        <f>+D22/D23</f>
        <v>1.1417697431018078E-2</v>
      </c>
    </row>
    <row r="23" spans="2:5" ht="30.75" thickBot="1" x14ac:dyDescent="0.45">
      <c r="C23" s="29" t="s">
        <v>1424</v>
      </c>
      <c r="D23" s="30">
        <f>SUM(D19:D22)</f>
        <v>1051</v>
      </c>
      <c r="E23" s="31">
        <f>+D23/D23</f>
        <v>1</v>
      </c>
    </row>
    <row r="29" spans="2:5" ht="18.75" x14ac:dyDescent="0.3">
      <c r="C29" s="32"/>
    </row>
    <row r="30" spans="2:5" ht="18.75" x14ac:dyDescent="0.3">
      <c r="C30" s="33"/>
    </row>
    <row r="31" spans="2:5" ht="18.75" x14ac:dyDescent="0.3">
      <c r="B31" s="34"/>
      <c r="C31" s="35"/>
    </row>
    <row r="32" spans="2:5" x14ac:dyDescent="0.25">
      <c r="C32" s="34"/>
    </row>
    <row r="37" spans="2:3" ht="18.75" x14ac:dyDescent="0.3">
      <c r="B37" s="34"/>
      <c r="C37" s="32"/>
    </row>
    <row r="38" spans="2:3" ht="18.75" x14ac:dyDescent="0.3">
      <c r="C38" s="33"/>
    </row>
    <row r="39" spans="2:3" ht="18.75" x14ac:dyDescent="0.3">
      <c r="C39" s="35"/>
    </row>
  </sheetData>
  <mergeCells count="4">
    <mergeCell ref="C12:E12"/>
    <mergeCell ref="A14:G14"/>
    <mergeCell ref="C16:E16"/>
    <mergeCell ref="C17:E17"/>
  </mergeCells>
  <printOptions horizontalCentered="1"/>
  <pageMargins left="0.25" right="0.25" top="0.75" bottom="0.75" header="0.3" footer="0.3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FIJO MES DE OCTUBRE </vt:lpstr>
      <vt:lpstr>CUADRE DE NOMINA OCTUBRE</vt:lpstr>
      <vt:lpstr>'CUADRE DE NOMINA OCTUBRE'!Área_de_impresión</vt:lpstr>
      <vt:lpstr>'NOMINA FIJO MES DE OCTUBRE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Yiselina Rosario Mateo</dc:creator>
  <cp:lastModifiedBy>Yiselina Rosario Mateo</cp:lastModifiedBy>
  <dcterms:created xsi:type="dcterms:W3CDTF">2021-11-01T14:51:21Z</dcterms:created>
  <dcterms:modified xsi:type="dcterms:W3CDTF">2021-11-02T13:07:52Z</dcterms:modified>
</cp:coreProperties>
</file>